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atyushina\Documents\4-МБТ\Отчеты (ежекварт Минфин до 20 числа)\Изменение Все Обр-ы (с 01.01.2025)_КСП 1-обр\"/>
    </mc:Choice>
  </mc:AlternateContent>
  <bookViews>
    <workbookView xWindow="0" yWindow="120" windowWidth="19440" windowHeight="10992"/>
  </bookViews>
  <sheets>
    <sheet name="3-Обр" sheetId="10" r:id="rId1"/>
    <sheet name="Лист1" sheetId="4" state="hidden" r:id="rId2"/>
  </sheets>
  <definedNames>
    <definedName name="год">Лист1!$C$1:$C$5</definedName>
    <definedName name="_xlnm.Print_Area" localSheetId="0">'3-Обр'!$A$1:$U$50</definedName>
    <definedName name="период">Лист1!$A$1:$A$5</definedName>
  </definedNames>
  <calcPr calcId="152511" calcMode="manual"/>
</workbook>
</file>

<file path=xl/calcChain.xml><?xml version="1.0" encoding="utf-8"?>
<calcChain xmlns="http://schemas.openxmlformats.org/spreadsheetml/2006/main">
  <c r="L23" i="10" l="1"/>
  <c r="J38" i="10" l="1"/>
  <c r="F38" i="10"/>
  <c r="F37" i="10"/>
  <c r="H22" i="10"/>
  <c r="R38" i="10"/>
  <c r="J25" i="10" s="1"/>
  <c r="N25" i="10"/>
  <c r="D38" i="10" s="1"/>
  <c r="R25" i="10"/>
  <c r="J24" i="10"/>
  <c r="J23" i="10"/>
  <c r="F36" i="10"/>
  <c r="I35" i="10"/>
  <c r="H35" i="10"/>
  <c r="G35" i="10"/>
  <c r="F35" i="10" l="1"/>
  <c r="N38" i="10" l="1"/>
  <c r="M35" i="10"/>
  <c r="J37" i="10"/>
  <c r="J36" i="10"/>
  <c r="K35" i="10"/>
  <c r="S24" i="10"/>
  <c r="E24" i="10" s="1"/>
  <c r="C24" i="10" s="1"/>
  <c r="J35" i="10" l="1"/>
  <c r="C37" i="10"/>
  <c r="T23" i="10"/>
  <c r="S23" i="10"/>
  <c r="F23" i="10" l="1"/>
  <c r="G23" i="10" s="1"/>
  <c r="G22" i="10" s="1"/>
  <c r="E23" i="10"/>
  <c r="R23" i="10"/>
  <c r="E36" i="10" s="1"/>
  <c r="F22" i="10" l="1"/>
  <c r="C23" i="10"/>
  <c r="C22" i="10" s="1"/>
  <c r="C35" i="10" s="1"/>
  <c r="E22" i="10"/>
  <c r="R37" i="10"/>
  <c r="N37" i="10"/>
  <c r="R36" i="10"/>
  <c r="N36" i="10"/>
  <c r="T35" i="10"/>
  <c r="L22" i="10" s="1"/>
  <c r="S35" i="10"/>
  <c r="J22" i="10" s="1"/>
  <c r="P35" i="10"/>
  <c r="O35" i="10"/>
  <c r="L35" i="10"/>
  <c r="C36" i="10" l="1"/>
  <c r="R35" i="10"/>
  <c r="N35" i="10"/>
  <c r="N24" i="10" l="1"/>
  <c r="D37" i="10" s="1"/>
  <c r="T22" i="10"/>
  <c r="N23" i="10"/>
  <c r="D36" i="10" s="1"/>
  <c r="P22" i="10"/>
  <c r="O22" i="10"/>
  <c r="N22" i="10" l="1"/>
  <c r="D35" i="10" s="1"/>
  <c r="R24" i="10"/>
  <c r="E37" i="10" s="1"/>
  <c r="S22" i="10"/>
  <c r="R22" i="10" l="1"/>
  <c r="E35" i="10" s="1"/>
</calcChain>
</file>

<file path=xl/sharedStrings.xml><?xml version="1.0" encoding="utf-8"?>
<sst xmlns="http://schemas.openxmlformats.org/spreadsheetml/2006/main" count="121" uniqueCount="61">
  <si>
    <t>ОТЧЕТ</t>
  </si>
  <si>
    <t>в том числе:</t>
  </si>
  <si>
    <t>Х</t>
  </si>
  <si>
    <t>Руководитель</t>
  </si>
  <si>
    <t>(расшифровка подписи)</t>
  </si>
  <si>
    <t xml:space="preserve">Главный бухгалтер </t>
  </si>
  <si>
    <t xml:space="preserve">Исполнитель </t>
  </si>
  <si>
    <t>(дата составления документа)</t>
  </si>
  <si>
    <t>(номер контактного телефона)</t>
  </si>
  <si>
    <t>за</t>
  </si>
  <si>
    <t>Наименование показателя</t>
  </si>
  <si>
    <t xml:space="preserve">Плановые показатели </t>
  </si>
  <si>
    <t>количество дето-дней</t>
  </si>
  <si>
    <t>Всего</t>
  </si>
  <si>
    <t>иные кат. детей, за счет средств м/бюджета</t>
  </si>
  <si>
    <t>план</t>
  </si>
  <si>
    <t>факт</t>
  </si>
  <si>
    <t>За счет средств м/бюджета</t>
  </si>
  <si>
    <t>Исполнение (в %)</t>
  </si>
  <si>
    <t xml:space="preserve">Фактические показатели </t>
  </si>
  <si>
    <t>субвенции</t>
  </si>
  <si>
    <t>дето-дней</t>
  </si>
  <si>
    <t>(адрес эл. почты исполнителя)</t>
  </si>
  <si>
    <t>(период нарастающим итогом)</t>
  </si>
  <si>
    <t>План ФХД
 (для АУ,БУ); 
ЛБО (для КУ) -
всего (тыс. руб.)</t>
  </si>
  <si>
    <t>1 квартал</t>
  </si>
  <si>
    <t>2015 год</t>
  </si>
  <si>
    <t>Порядковый номер уточнения отчета:</t>
  </si>
  <si>
    <t>Срок предоставления: не позднее 12 числа месяца, следующего за отчетным периодом (1 квартал, полугодие, 9 месяцев, год)</t>
  </si>
  <si>
    <t>числ-ти детей</t>
  </si>
  <si>
    <t>среднегодовая численность детей</t>
  </si>
  <si>
    <t>среднесписочная численность детей за отчетный период</t>
  </si>
  <si>
    <t>количество дето-дней посещения за отчетный период</t>
  </si>
  <si>
    <t>Бюджетные ассигнования, утв. ЗМО о бюджете (тыс. руб.)</t>
  </si>
  <si>
    <t>Форма 3-обр.</t>
  </si>
  <si>
    <t>2016 год</t>
  </si>
  <si>
    <t>2017 год</t>
  </si>
  <si>
    <t>Наименование ОМСУ (структурного подразделения ОМСУ):</t>
  </si>
  <si>
    <t>Средняя стоимость питания одного обучающегося в день (руб.)</t>
  </si>
  <si>
    <t>уч. неделя</t>
  </si>
  <si>
    <t>5-ти дневная</t>
  </si>
  <si>
    <t>6-ти дневная</t>
  </si>
  <si>
    <t>За счет средств ОБ, в т.ч.:</t>
  </si>
  <si>
    <t>полугодие</t>
  </si>
  <si>
    <t>9 месяцев</t>
  </si>
  <si>
    <t>о расходовании субвенций, предоставляемых местным бюджетам на осуществление органами местного самоуправления государственных полномочий по обеспечению предоставления бесплатного питания отдельным категориям обучающихся в муниципальных общеобразовательных организациях, в том числе муниципальных общеобразовательных организациях, реализующих программы дошкольного и начального общего образования</t>
  </si>
  <si>
    <t>отдельных категорий обучающихся</t>
  </si>
  <si>
    <t>обучающихся с ОВЗ, получающие образование на дому и обеспечивающихся денежной компенсацией</t>
  </si>
  <si>
    <t xml:space="preserve">На выплату денежной компенсации </t>
  </si>
  <si>
    <t xml:space="preserve">На предоставление бесплатного питания </t>
  </si>
  <si>
    <t>На осуществление ОМС государственных полномочий по организации предоставления выплаты денежной компенсации</t>
  </si>
  <si>
    <t>На предоставление бесплатного питания</t>
  </si>
  <si>
    <t xml:space="preserve"> </t>
  </si>
  <si>
    <t xml:space="preserve">(должность)  </t>
  </si>
  <si>
    <t>(подпись)</t>
  </si>
  <si>
    <t xml:space="preserve">Фактические расходы (тыс. руб.) </t>
  </si>
  <si>
    <t xml:space="preserve">Кассовые расходы (тыс. руб.) </t>
  </si>
  <si>
    <t>к приказу Министерства образования и науки</t>
  </si>
  <si>
    <t>Средний размер денежной компенсации на одного обучающегося  в день (руб.)</t>
  </si>
  <si>
    <t>Приложение № 3</t>
  </si>
  <si>
    <t xml:space="preserve">                Мурманской области от 28.03.2025 № 540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</si>
</sst>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"/>
    <numFmt numFmtId="166" formatCode="#,##0.0_ ;\-#,##0.0\ "/>
    <numFmt numFmtId="167" formatCode="0.0%"/>
    <numFmt numFmtId="168" formatCode="#,##0_ ;\-#,##0\ "/>
  </numFmts>
  <fonts count="18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0"/>
      <name val="Times New Roman CYR"/>
      <family val="1"/>
      <charset val="204"/>
    </font>
    <font>
      <sz val="10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8"/>
      <color theme="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BF1DE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114">
    <xf numFmtId="0" fontId="0" fillId="0" borderId="0" xfId="0"/>
    <xf numFmtId="0" fontId="3" fillId="0" borderId="0" xfId="0" applyFont="1"/>
    <xf numFmtId="0" fontId="1" fillId="0" borderId="0" xfId="0" applyFont="1"/>
    <xf numFmtId="167" fontId="6" fillId="2" borderId="1" xfId="0" applyNumberFormat="1" applyFont="1" applyFill="1" applyBorder="1" applyAlignment="1" applyProtection="1">
      <alignment horizontal="center" vertical="center" shrinkToFit="1"/>
    </xf>
    <xf numFmtId="164" fontId="6" fillId="2" borderId="1" xfId="0" applyNumberFormat="1" applyFont="1" applyFill="1" applyBorder="1" applyAlignment="1" applyProtection="1">
      <alignment horizontal="right" vertical="center" shrinkToFit="1"/>
      <protection locked="0"/>
    </xf>
    <xf numFmtId="168" fontId="6" fillId="2" borderId="1" xfId="0" applyNumberFormat="1" applyFont="1" applyFill="1" applyBorder="1" applyAlignment="1" applyProtection="1">
      <alignment horizontal="center" vertical="center" shrinkToFit="1"/>
      <protection locked="0"/>
    </xf>
    <xf numFmtId="3" fontId="6" fillId="2" borderId="1" xfId="0" applyNumberFormat="1" applyFont="1" applyFill="1" applyBorder="1" applyAlignment="1" applyProtection="1">
      <alignment horizontal="center" vertical="center" shrinkToFit="1"/>
      <protection locked="0"/>
    </xf>
    <xf numFmtId="0" fontId="2" fillId="2" borderId="0" xfId="0" applyFont="1" applyFill="1" applyProtection="1">
      <protection locked="0"/>
    </xf>
    <xf numFmtId="0" fontId="11" fillId="2" borderId="0" xfId="0" applyFont="1" applyFill="1" applyProtection="1">
      <protection locked="0"/>
    </xf>
    <xf numFmtId="0" fontId="2" fillId="2" borderId="0" xfId="0" applyFont="1" applyFill="1" applyAlignment="1" applyProtection="1">
      <alignment wrapText="1"/>
      <protection locked="0"/>
    </xf>
    <xf numFmtId="0" fontId="2" fillId="2" borderId="0" xfId="0" applyFont="1" applyFill="1" applyAlignment="1" applyProtection="1">
      <protection locked="0"/>
    </xf>
    <xf numFmtId="0" fontId="2" fillId="0" borderId="0" xfId="0" applyFont="1" applyFill="1" applyProtection="1">
      <protection locked="0"/>
    </xf>
    <xf numFmtId="0" fontId="7" fillId="2" borderId="0" xfId="0" applyFont="1" applyFill="1" applyAlignment="1" applyProtection="1">
      <alignment horizontal="left"/>
      <protection locked="0"/>
    </xf>
    <xf numFmtId="0" fontId="2" fillId="0" borderId="0" xfId="0" applyFont="1" applyFill="1" applyAlignment="1" applyProtection="1">
      <alignment horizontal="left"/>
      <protection locked="0"/>
    </xf>
    <xf numFmtId="0" fontId="7" fillId="2" borderId="0" xfId="0" applyFont="1" applyFill="1" applyAlignment="1" applyProtection="1">
      <alignment horizontal="right" vertical="center" wrapText="1"/>
      <protection locked="0"/>
    </xf>
    <xf numFmtId="0" fontId="7" fillId="2" borderId="0" xfId="0" applyFont="1" applyFill="1" applyProtection="1">
      <protection locked="0"/>
    </xf>
    <xf numFmtId="0" fontId="8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5" fillId="0" borderId="0" xfId="0" applyFont="1" applyFill="1" applyProtection="1">
      <protection locked="0"/>
    </xf>
    <xf numFmtId="0" fontId="7" fillId="2" borderId="0" xfId="0" applyFont="1" applyFill="1" applyAlignment="1" applyProtection="1">
      <protection locked="0"/>
    </xf>
    <xf numFmtId="0" fontId="2" fillId="0" borderId="0" xfId="0" applyFont="1" applyFill="1" applyBorder="1" applyProtection="1">
      <protection locked="0"/>
    </xf>
    <xf numFmtId="0" fontId="12" fillId="2" borderId="0" xfId="0" applyFont="1" applyFill="1" applyProtection="1">
      <protection locked="0"/>
    </xf>
    <xf numFmtId="0" fontId="15" fillId="2" borderId="0" xfId="0" applyFont="1" applyFill="1" applyProtection="1">
      <protection locked="0"/>
    </xf>
    <xf numFmtId="0" fontId="6" fillId="2" borderId="0" xfId="0" applyFont="1" applyFill="1" applyProtection="1">
      <protection locked="0"/>
    </xf>
    <xf numFmtId="0" fontId="12" fillId="0" borderId="0" xfId="0" applyFont="1" applyFill="1" applyProtection="1">
      <protection locked="0"/>
    </xf>
    <xf numFmtId="0" fontId="2" fillId="0" borderId="0" xfId="0" applyFont="1" applyFill="1" applyBorder="1" applyAlignment="1" applyProtection="1">
      <alignment textRotation="90"/>
      <protection locked="0"/>
    </xf>
    <xf numFmtId="0" fontId="9" fillId="0" borderId="1" xfId="0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 textRotation="90"/>
      <protection locked="0"/>
    </xf>
    <xf numFmtId="0" fontId="2" fillId="0" borderId="1" xfId="0" applyFont="1" applyFill="1" applyBorder="1" applyAlignment="1" applyProtection="1">
      <alignment horizontal="right" vertical="center" wrapText="1"/>
      <protection locked="0"/>
    </xf>
    <xf numFmtId="3" fontId="6" fillId="3" borderId="1" xfId="0" applyNumberFormat="1" applyFont="1" applyFill="1" applyBorder="1" applyAlignment="1" applyProtection="1">
      <alignment horizontal="center" vertical="center" shrinkToFit="1"/>
    </xf>
    <xf numFmtId="3" fontId="2" fillId="3" borderId="1" xfId="0" applyNumberFormat="1" applyFont="1" applyFill="1" applyBorder="1" applyAlignment="1" applyProtection="1">
      <alignment horizontal="center" vertical="center" shrinkToFit="1"/>
    </xf>
    <xf numFmtId="168" fontId="6" fillId="3" borderId="1" xfId="0" applyNumberFormat="1" applyFont="1" applyFill="1" applyBorder="1" applyAlignment="1" applyProtection="1">
      <alignment horizontal="center" vertical="center" shrinkToFit="1"/>
    </xf>
    <xf numFmtId="0" fontId="4" fillId="2" borderId="0" xfId="0" applyFont="1" applyFill="1" applyProtection="1">
      <protection locked="0"/>
    </xf>
    <xf numFmtId="0" fontId="9" fillId="2" borderId="1" xfId="0" applyFont="1" applyFill="1" applyBorder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center"/>
      <protection locked="0"/>
    </xf>
    <xf numFmtId="164" fontId="6" fillId="2" borderId="1" xfId="0" applyNumberFormat="1" applyFont="1" applyFill="1" applyBorder="1" applyAlignment="1" applyProtection="1">
      <alignment horizontal="center" vertical="center" shrinkToFit="1"/>
      <protection locked="0"/>
    </xf>
    <xf numFmtId="4" fontId="2" fillId="2" borderId="0" xfId="0" applyNumberFormat="1" applyFont="1" applyFill="1" applyProtection="1">
      <protection locked="0"/>
    </xf>
    <xf numFmtId="0" fontId="2" fillId="2" borderId="0" xfId="0" applyFont="1" applyFill="1" applyBorder="1" applyProtection="1">
      <protection locked="0"/>
    </xf>
    <xf numFmtId="0" fontId="4" fillId="2" borderId="0" xfId="0" applyFont="1" applyFill="1" applyBorder="1" applyAlignment="1" applyProtection="1">
      <protection locked="0"/>
    </xf>
    <xf numFmtId="0" fontId="2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Alignment="1" applyProtection="1">
      <alignment horizontal="center"/>
      <protection locked="0"/>
    </xf>
    <xf numFmtId="0" fontId="11" fillId="2" borderId="0" xfId="0" applyFont="1" applyFill="1" applyAlignment="1" applyProtection="1">
      <alignment horizontal="right"/>
      <protection locked="0"/>
    </xf>
    <xf numFmtId="0" fontId="2" fillId="2" borderId="0" xfId="0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center" vertical="center" wrapText="1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2" fillId="2" borderId="0" xfId="0" applyFont="1" applyFill="1" applyAlignment="1" applyProtection="1">
      <alignment horizontal="right"/>
      <protection locked="0"/>
    </xf>
    <xf numFmtId="0" fontId="2" fillId="2" borderId="2" xfId="0" applyFont="1" applyFill="1" applyBorder="1" applyProtection="1">
      <protection locked="0"/>
    </xf>
    <xf numFmtId="0" fontId="4" fillId="2" borderId="0" xfId="0" applyFont="1" applyFill="1" applyBorder="1" applyAlignment="1" applyProtection="1">
      <alignment horizontal="left"/>
      <protection locked="0"/>
    </xf>
    <xf numFmtId="0" fontId="13" fillId="2" borderId="0" xfId="0" applyFont="1" applyFill="1" applyAlignment="1" applyProtection="1">
      <alignment horizontal="center" vertical="center" wrapText="1"/>
      <protection locked="0"/>
    </xf>
    <xf numFmtId="0" fontId="7" fillId="2" borderId="0" xfId="0" applyFont="1" applyFill="1" applyBorder="1" applyAlignment="1" applyProtection="1">
      <alignment horizontal="left"/>
      <protection locked="0"/>
    </xf>
    <xf numFmtId="0" fontId="9" fillId="0" borderId="1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2" xfId="0" applyFont="1" applyFill="1" applyBorder="1" applyAlignment="1" applyProtection="1">
      <alignment horizontal="center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167" fontId="6" fillId="4" borderId="1" xfId="0" applyNumberFormat="1" applyFont="1" applyFill="1" applyBorder="1" applyAlignment="1" applyProtection="1">
      <alignment horizontal="center" vertical="center" shrinkToFit="1"/>
    </xf>
    <xf numFmtId="164" fontId="6" fillId="4" borderId="1" xfId="0" applyNumberFormat="1" applyFont="1" applyFill="1" applyBorder="1" applyAlignment="1" applyProtection="1">
      <alignment horizontal="center" vertical="center" wrapText="1" shrinkToFit="1"/>
    </xf>
    <xf numFmtId="164" fontId="6" fillId="4" borderId="1" xfId="0" applyNumberFormat="1" applyFont="1" applyFill="1" applyBorder="1" applyAlignment="1" applyProtection="1">
      <alignment horizontal="center" vertical="center" shrinkToFit="1"/>
    </xf>
    <xf numFmtId="3" fontId="6" fillId="4" borderId="1" xfId="0" applyNumberFormat="1" applyFont="1" applyFill="1" applyBorder="1" applyAlignment="1" applyProtection="1">
      <alignment horizontal="center" vertical="center" shrinkToFit="1"/>
    </xf>
    <xf numFmtId="164" fontId="6" fillId="4" borderId="1" xfId="0" applyNumberFormat="1" applyFont="1" applyFill="1" applyBorder="1" applyAlignment="1" applyProtection="1">
      <alignment horizontal="right" vertical="center" shrinkToFit="1"/>
    </xf>
    <xf numFmtId="0" fontId="6" fillId="0" borderId="1" xfId="0" applyFont="1" applyFill="1" applyBorder="1" applyAlignment="1" applyProtection="1">
      <alignment horizontal="center" vertical="center" shrinkToFit="1"/>
    </xf>
    <xf numFmtId="166" fontId="6" fillId="3" borderId="1" xfId="0" applyNumberFormat="1" applyFont="1" applyFill="1" applyBorder="1" applyAlignment="1" applyProtection="1">
      <alignment vertical="center" shrinkToFit="1"/>
    </xf>
    <xf numFmtId="164" fontId="6" fillId="5" borderId="1" xfId="0" applyNumberFormat="1" applyFont="1" applyFill="1" applyBorder="1" applyAlignment="1" applyProtection="1">
      <alignment horizontal="right" vertical="center" shrinkToFit="1"/>
    </xf>
    <xf numFmtId="166" fontId="6" fillId="3" borderId="1" xfId="0" applyNumberFormat="1" applyFont="1" applyFill="1" applyBorder="1" applyAlignment="1" applyProtection="1">
      <alignment horizontal="right" vertical="center" shrinkToFit="1"/>
    </xf>
    <xf numFmtId="166" fontId="6" fillId="5" borderId="1" xfId="0" applyNumberFormat="1" applyFont="1" applyFill="1" applyBorder="1" applyAlignment="1" applyProtection="1">
      <alignment horizontal="right" vertical="center" shrinkToFit="1"/>
    </xf>
    <xf numFmtId="0" fontId="2" fillId="5" borderId="2" xfId="0" applyFont="1" applyFill="1" applyBorder="1" applyProtection="1">
      <protection locked="0"/>
    </xf>
    <xf numFmtId="0" fontId="7" fillId="2" borderId="0" xfId="0" applyFont="1" applyFill="1" applyBorder="1" applyAlignment="1" applyProtection="1">
      <alignment horizontal="right" vertical="center" wrapText="1"/>
      <protection locked="0"/>
    </xf>
    <xf numFmtId="0" fontId="7" fillId="2" borderId="0" xfId="0" applyFont="1" applyFill="1" applyBorder="1" applyAlignment="1" applyProtection="1">
      <alignment horizontal="center" vertical="center" wrapText="1"/>
      <protection locked="0"/>
    </xf>
    <xf numFmtId="0" fontId="13" fillId="2" borderId="0" xfId="0" applyFont="1" applyFill="1" applyBorder="1" applyAlignment="1" applyProtection="1">
      <alignment horizontal="center" vertical="center" wrapText="1"/>
      <protection locked="0"/>
    </xf>
    <xf numFmtId="0" fontId="7" fillId="5" borderId="2" xfId="0" applyFont="1" applyFill="1" applyBorder="1" applyAlignment="1" applyProtection="1">
      <protection locked="0"/>
    </xf>
    <xf numFmtId="0" fontId="2" fillId="2" borderId="0" xfId="0" applyFont="1" applyFill="1" applyBorder="1" applyAlignment="1" applyProtection="1">
      <protection locked="0"/>
    </xf>
    <xf numFmtId="166" fontId="6" fillId="2" borderId="1" xfId="0" applyNumberFormat="1" applyFont="1" applyFill="1" applyBorder="1" applyAlignment="1" applyProtection="1">
      <alignment vertical="center" shrinkToFit="1"/>
      <protection locked="0"/>
    </xf>
    <xf numFmtId="166" fontId="6" fillId="2" borderId="1" xfId="0" applyNumberFormat="1" applyFont="1" applyFill="1" applyBorder="1" applyAlignment="1" applyProtection="1">
      <alignment horizontal="right" vertical="center" shrinkToFit="1"/>
      <protection locked="0"/>
    </xf>
    <xf numFmtId="166" fontId="6" fillId="2" borderId="1" xfId="0" applyNumberFormat="1" applyFont="1" applyFill="1" applyBorder="1" applyAlignment="1" applyProtection="1">
      <alignment horizontal="center" vertical="center" shrinkToFit="1"/>
    </xf>
    <xf numFmtId="166" fontId="6" fillId="2" borderId="1" xfId="0" applyNumberFormat="1" applyFont="1" applyFill="1" applyBorder="1" applyAlignment="1" applyProtection="1">
      <alignment horizontal="center" vertical="center" shrinkToFit="1"/>
      <protection locked="0"/>
    </xf>
    <xf numFmtId="164" fontId="6" fillId="2" borderId="1" xfId="0" applyNumberFormat="1" applyFont="1" applyFill="1" applyBorder="1" applyAlignment="1" applyProtection="1">
      <alignment horizontal="center" vertical="center" shrinkToFit="1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3" xfId="0" applyFont="1" applyFill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center"/>
      <protection locked="0"/>
    </xf>
    <xf numFmtId="0" fontId="2" fillId="0" borderId="2" xfId="0" applyFont="1" applyFill="1" applyBorder="1" applyAlignment="1" applyProtection="1">
      <alignment horizontal="center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165" fontId="6" fillId="5" borderId="1" xfId="0" applyNumberFormat="1" applyFont="1" applyFill="1" applyBorder="1" applyAlignment="1" applyProtection="1">
      <alignment horizontal="center" vertical="center" shrinkToFit="1"/>
      <protection locked="0"/>
    </xf>
    <xf numFmtId="164" fontId="6" fillId="2" borderId="1" xfId="0" applyNumberFormat="1" applyFont="1" applyFill="1" applyBorder="1" applyAlignment="1" applyProtection="1">
      <alignment horizontal="center" vertical="center" shrinkToFit="1"/>
      <protection locked="0"/>
    </xf>
    <xf numFmtId="0" fontId="9" fillId="0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16" fillId="0" borderId="1" xfId="0" applyFont="1" applyFill="1" applyBorder="1" applyAlignment="1" applyProtection="1">
      <alignment horizontal="center"/>
      <protection locked="0"/>
    </xf>
    <xf numFmtId="0" fontId="4" fillId="0" borderId="1" xfId="0" applyFont="1" applyFill="1" applyBorder="1" applyAlignment="1" applyProtection="1">
      <alignment horizontal="center"/>
      <protection locked="0"/>
    </xf>
    <xf numFmtId="0" fontId="2" fillId="0" borderId="1" xfId="0" applyFont="1" applyFill="1" applyBorder="1" applyAlignment="1" applyProtection="1">
      <alignment horizontal="left" vertical="top" wrapText="1"/>
      <protection locked="0"/>
    </xf>
    <xf numFmtId="166" fontId="6" fillId="3" borderId="1" xfId="0" applyNumberFormat="1" applyFont="1" applyFill="1" applyBorder="1" applyAlignment="1" applyProtection="1">
      <alignment horizontal="right" vertical="center" shrinkToFit="1"/>
    </xf>
    <xf numFmtId="0" fontId="9" fillId="0" borderId="1" xfId="0" applyFont="1" applyFill="1" applyBorder="1" applyAlignment="1" applyProtection="1">
      <alignment horizontal="center"/>
      <protection locked="0"/>
    </xf>
    <xf numFmtId="168" fontId="6" fillId="2" borderId="1" xfId="0" applyNumberFormat="1" applyFont="1" applyFill="1" applyBorder="1" applyAlignment="1" applyProtection="1">
      <alignment horizontal="center" vertical="center" shrinkToFit="1"/>
    </xf>
    <xf numFmtId="3" fontId="6" fillId="2" borderId="1" xfId="0" applyNumberFormat="1" applyFont="1" applyFill="1" applyBorder="1" applyAlignment="1" applyProtection="1">
      <alignment horizontal="center" vertical="center" shrinkToFit="1"/>
    </xf>
    <xf numFmtId="0" fontId="2" fillId="0" borderId="1" xfId="0" applyFont="1" applyFill="1" applyBorder="1" applyAlignment="1" applyProtection="1">
      <alignment horizontal="center" vertical="center" textRotation="90" wrapText="1"/>
      <protection locked="0"/>
    </xf>
    <xf numFmtId="0" fontId="13" fillId="2" borderId="0" xfId="0" applyFont="1" applyFill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12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center"/>
      <protection locked="0"/>
    </xf>
    <xf numFmtId="166" fontId="6" fillId="2" borderId="1" xfId="0" applyNumberFormat="1" applyFont="1" applyFill="1" applyBorder="1" applyAlignment="1" applyProtection="1">
      <alignment horizontal="center" vertical="center" shrinkToFit="1"/>
    </xf>
    <xf numFmtId="3" fontId="6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10" fillId="5" borderId="2" xfId="0" applyFont="1" applyFill="1" applyBorder="1" applyAlignment="1" applyProtection="1">
      <alignment horizontal="left" vertical="center"/>
      <protection locked="0"/>
    </xf>
    <xf numFmtId="0" fontId="13" fillId="2" borderId="2" xfId="0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Border="1" applyAlignment="1" applyProtection="1">
      <alignment horizontal="center"/>
      <protection locked="0"/>
    </xf>
    <xf numFmtId="0" fontId="11" fillId="2" borderId="0" xfId="0" applyFont="1" applyFill="1" applyAlignment="1" applyProtection="1">
      <alignment horizontal="right"/>
      <protection locked="0"/>
    </xf>
    <xf numFmtId="0" fontId="4" fillId="0" borderId="1" xfId="0" applyFont="1" applyFill="1" applyBorder="1" applyAlignment="1" applyProtection="1">
      <alignment horizontal="center" wrapText="1"/>
      <protection locked="0"/>
    </xf>
    <xf numFmtId="0" fontId="2" fillId="2" borderId="0" xfId="0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center"/>
      <protection locked="0"/>
    </xf>
    <xf numFmtId="0" fontId="7" fillId="2" borderId="0" xfId="0" applyFont="1" applyFill="1" applyBorder="1" applyAlignment="1" applyProtection="1">
      <alignment horizontal="center"/>
      <protection locked="0"/>
    </xf>
    <xf numFmtId="0" fontId="17" fillId="0" borderId="1" xfId="0" applyFont="1" applyBorder="1" applyProtection="1">
      <protection locked="0"/>
    </xf>
  </cellXfs>
  <cellStyles count="3">
    <cellStyle name="Обычный" xfId="0" builtinId="0"/>
    <cellStyle name="Обычный 2" xfId="1"/>
    <cellStyle name="Финансовый 2" xfId="2"/>
  </cellStyles>
  <dxfs count="5">
    <dxf>
      <fill>
        <patternFill>
          <bgColor theme="6" tint="0.7999816888943144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EBF1DE"/>
      <color rgb="FFFF9900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rgb="FFFF0000"/>
  </sheetPr>
  <dimension ref="A1:V85"/>
  <sheetViews>
    <sheetView tabSelected="1" view="pageBreakPreview" topLeftCell="K1" zoomScaleNormal="90" zoomScaleSheetLayoutView="100" workbookViewId="0">
      <selection activeCell="R4" sqref="R4"/>
    </sheetView>
  </sheetViews>
  <sheetFormatPr defaultColWidth="9.109375" defaultRowHeight="13.2" x14ac:dyDescent="0.25"/>
  <cols>
    <col min="1" max="1" width="7.5546875" style="11" customWidth="1"/>
    <col min="2" max="2" width="14.6640625" style="11" customWidth="1"/>
    <col min="3" max="3" width="8" style="11" customWidth="1"/>
    <col min="4" max="4" width="8.44140625" style="11" customWidth="1"/>
    <col min="5" max="5" width="11.33203125" style="11" customWidth="1"/>
    <col min="6" max="6" width="9.44140625" style="11" customWidth="1"/>
    <col min="7" max="7" width="12.109375" style="11" customWidth="1"/>
    <col min="8" max="8" width="9.44140625" style="11" customWidth="1"/>
    <col min="9" max="9" width="12.5546875" style="11" customWidth="1"/>
    <col min="10" max="10" width="12.44140625" style="11" customWidth="1"/>
    <col min="11" max="11" width="13.109375" style="11" customWidth="1"/>
    <col min="12" max="12" width="8.44140625" style="11" customWidth="1"/>
    <col min="13" max="13" width="11.33203125" style="11" customWidth="1"/>
    <col min="14" max="14" width="8.33203125" style="11" customWidth="1"/>
    <col min="15" max="15" width="10.33203125" style="11" customWidth="1"/>
    <col min="16" max="16" width="15.88671875" style="11" customWidth="1"/>
    <col min="17" max="17" width="8.44140625" style="11" customWidth="1"/>
    <col min="18" max="18" width="7.6640625" style="11" customWidth="1"/>
    <col min="19" max="19" width="10.5546875" style="11" customWidth="1"/>
    <col min="20" max="20" width="15.5546875" style="11" customWidth="1"/>
    <col min="21" max="21" width="7.88671875" style="11" customWidth="1"/>
    <col min="22" max="16384" width="9.109375" style="11"/>
  </cols>
  <sheetData>
    <row r="1" spans="1:22" s="7" customFormat="1" ht="11.25" customHeight="1" x14ac:dyDescent="0.25">
      <c r="Q1" s="8"/>
      <c r="R1" s="41"/>
      <c r="S1" s="108" t="s">
        <v>59</v>
      </c>
      <c r="T1" s="108"/>
      <c r="U1" s="108"/>
    </row>
    <row r="2" spans="1:22" s="7" customFormat="1" ht="11.25" customHeight="1" x14ac:dyDescent="0.25">
      <c r="Q2" s="9"/>
      <c r="R2" s="110" t="s">
        <v>57</v>
      </c>
      <c r="S2" s="110"/>
      <c r="T2" s="110"/>
      <c r="U2" s="110"/>
    </row>
    <row r="3" spans="1:22" s="7" customFormat="1" ht="11.25" customHeight="1" x14ac:dyDescent="0.25">
      <c r="Q3" s="10"/>
      <c r="R3" s="10" t="s">
        <v>60</v>
      </c>
      <c r="S3" s="10"/>
      <c r="T3" s="10"/>
      <c r="U3" s="10"/>
      <c r="V3" s="10"/>
    </row>
    <row r="4" spans="1:22" s="7" customFormat="1" ht="11.25" customHeight="1" x14ac:dyDescent="0.25">
      <c r="Q4" s="42"/>
      <c r="R4" s="41"/>
      <c r="S4" s="41"/>
      <c r="T4" s="41"/>
      <c r="U4" s="45" t="s">
        <v>34</v>
      </c>
    </row>
    <row r="5" spans="1:22" ht="16.5" customHeight="1" x14ac:dyDescent="0.25">
      <c r="A5" s="111" t="s">
        <v>0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</row>
    <row r="6" spans="1:22" ht="62.25" customHeight="1" x14ac:dyDescent="0.25">
      <c r="A6" s="99" t="s">
        <v>45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</row>
    <row r="7" spans="1:22" ht="19.5" customHeight="1" x14ac:dyDescent="0.25">
      <c r="A7" s="43"/>
      <c r="B7" s="43"/>
      <c r="C7" s="43"/>
      <c r="D7" s="43"/>
      <c r="E7" s="48"/>
      <c r="F7" s="48"/>
      <c r="G7" s="48"/>
      <c r="H7" s="48"/>
      <c r="I7" s="48"/>
      <c r="J7" s="14" t="s">
        <v>9</v>
      </c>
      <c r="K7" s="106"/>
      <c r="L7" s="106"/>
      <c r="M7" s="106"/>
      <c r="N7" s="43"/>
      <c r="O7" s="43"/>
      <c r="P7" s="43"/>
      <c r="Q7" s="43"/>
      <c r="R7" s="43"/>
      <c r="S7" s="43"/>
      <c r="T7" s="43"/>
      <c r="U7" s="43"/>
    </row>
    <row r="8" spans="1:22" ht="15" customHeight="1" x14ac:dyDescent="0.25">
      <c r="A8" s="12" t="s">
        <v>27</v>
      </c>
      <c r="B8" s="12"/>
      <c r="C8" s="13"/>
      <c r="E8" s="64"/>
      <c r="J8" s="12"/>
      <c r="K8" s="76" t="s">
        <v>23</v>
      </c>
      <c r="L8" s="76"/>
      <c r="M8" s="76"/>
      <c r="N8" s="43"/>
      <c r="O8" s="65"/>
      <c r="P8" s="66"/>
      <c r="Q8" s="67"/>
      <c r="R8" s="43"/>
      <c r="S8" s="43"/>
      <c r="T8" s="43"/>
      <c r="U8" s="43"/>
    </row>
    <row r="9" spans="1:22" ht="12.75" customHeight="1" x14ac:dyDescent="0.25">
      <c r="A9" s="15"/>
      <c r="B9" s="15"/>
      <c r="C9" s="15"/>
      <c r="D9" s="15"/>
      <c r="E9" s="15"/>
      <c r="F9" s="15"/>
      <c r="G9" s="15"/>
      <c r="H9" s="15"/>
      <c r="I9" s="15"/>
      <c r="J9" s="12"/>
      <c r="K9" s="47"/>
      <c r="L9" s="12"/>
      <c r="M9" s="15"/>
      <c r="N9" s="15"/>
      <c r="O9" s="49"/>
      <c r="P9" s="47"/>
      <c r="Q9" s="49"/>
      <c r="R9" s="15"/>
      <c r="S9" s="15"/>
      <c r="T9" s="15"/>
      <c r="U9" s="15"/>
    </row>
    <row r="10" spans="1:22" s="18" customFormat="1" ht="8.25" customHeight="1" x14ac:dyDescent="0.25">
      <c r="A10" s="40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7"/>
      <c r="R10" s="17"/>
      <c r="S10" s="17"/>
      <c r="T10" s="17"/>
      <c r="U10" s="17"/>
    </row>
    <row r="11" spans="1:22" ht="12.75" customHeight="1" x14ac:dyDescent="0.25">
      <c r="A11" s="19" t="s">
        <v>28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0"/>
      <c r="O11" s="10"/>
      <c r="P11" s="10"/>
      <c r="Q11" s="10"/>
      <c r="R11" s="10"/>
      <c r="S11" s="10"/>
      <c r="T11" s="10"/>
      <c r="U11" s="10"/>
    </row>
    <row r="12" spans="1:22" ht="12.75" customHeight="1" x14ac:dyDescent="0.25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0"/>
      <c r="O12" s="10"/>
      <c r="P12" s="10"/>
      <c r="Q12" s="10"/>
      <c r="R12" s="10"/>
      <c r="S12" s="10"/>
      <c r="T12" s="10"/>
      <c r="U12" s="10"/>
    </row>
    <row r="13" spans="1:22" s="20" customFormat="1" ht="13.8" x14ac:dyDescent="0.25">
      <c r="A13" s="112" t="s">
        <v>37</v>
      </c>
      <c r="B13" s="112"/>
      <c r="C13" s="112"/>
      <c r="D13" s="112"/>
      <c r="E13" s="112"/>
      <c r="F13" s="112"/>
      <c r="G13" s="68"/>
      <c r="H13" s="68"/>
      <c r="I13" s="68"/>
      <c r="J13" s="68"/>
      <c r="K13" s="68"/>
      <c r="L13" s="68"/>
      <c r="M13" s="68"/>
      <c r="N13" s="105"/>
      <c r="O13" s="105"/>
      <c r="P13" s="105"/>
      <c r="Q13" s="105"/>
      <c r="R13" s="105"/>
      <c r="S13" s="105"/>
      <c r="T13" s="105"/>
      <c r="U13" s="105"/>
    </row>
    <row r="14" spans="1:22" s="24" customFormat="1" ht="18.75" customHeight="1" x14ac:dyDescent="0.25">
      <c r="A14" s="21"/>
      <c r="B14" s="22"/>
      <c r="C14" s="21">
        <v>170</v>
      </c>
      <c r="D14" s="21"/>
      <c r="E14" s="21"/>
      <c r="F14" s="21"/>
      <c r="G14" s="21"/>
      <c r="H14" s="21"/>
      <c r="I14" s="21"/>
      <c r="J14" s="21"/>
      <c r="K14" s="21">
        <v>204</v>
      </c>
      <c r="L14" s="23"/>
      <c r="M14" s="23"/>
      <c r="N14" s="7"/>
      <c r="O14" s="7"/>
      <c r="P14" s="21"/>
      <c r="Q14" s="21"/>
      <c r="R14" s="21"/>
      <c r="S14" s="21"/>
      <c r="T14" s="21"/>
      <c r="U14" s="21"/>
    </row>
    <row r="15" spans="1:22" ht="12.75" customHeight="1" x14ac:dyDescent="0.25">
      <c r="A15" s="90" t="s">
        <v>10</v>
      </c>
      <c r="B15" s="90"/>
      <c r="C15" s="79" t="s">
        <v>33</v>
      </c>
      <c r="D15" s="79"/>
      <c r="E15" s="79"/>
      <c r="F15" s="79"/>
      <c r="G15" s="79"/>
      <c r="H15" s="79" t="s">
        <v>24</v>
      </c>
      <c r="I15" s="83" t="s">
        <v>38</v>
      </c>
      <c r="J15" s="83"/>
      <c r="K15" s="83" t="s">
        <v>58</v>
      </c>
      <c r="L15" s="83"/>
      <c r="M15" s="83"/>
      <c r="N15" s="91" t="s">
        <v>11</v>
      </c>
      <c r="O15" s="91"/>
      <c r="P15" s="91"/>
      <c r="Q15" s="91"/>
      <c r="R15" s="91"/>
      <c r="S15" s="91"/>
      <c r="T15" s="91"/>
      <c r="U15" s="91"/>
    </row>
    <row r="16" spans="1:22" ht="12.75" customHeight="1" x14ac:dyDescent="0.25">
      <c r="A16" s="90"/>
      <c r="B16" s="90"/>
      <c r="C16" s="79"/>
      <c r="D16" s="79"/>
      <c r="E16" s="79"/>
      <c r="F16" s="79"/>
      <c r="G16" s="79"/>
      <c r="H16" s="113"/>
      <c r="I16" s="83"/>
      <c r="J16" s="83"/>
      <c r="K16" s="83"/>
      <c r="L16" s="83"/>
      <c r="M16" s="83"/>
      <c r="N16" s="92" t="s">
        <v>30</v>
      </c>
      <c r="O16" s="92"/>
      <c r="P16" s="92"/>
      <c r="Q16" s="92"/>
      <c r="R16" s="92" t="s">
        <v>12</v>
      </c>
      <c r="S16" s="92"/>
      <c r="T16" s="92"/>
      <c r="U16" s="92"/>
    </row>
    <row r="17" spans="1:21" ht="12.75" customHeight="1" x14ac:dyDescent="0.25">
      <c r="A17" s="90"/>
      <c r="B17" s="90"/>
      <c r="C17" s="79" t="s">
        <v>13</v>
      </c>
      <c r="D17" s="79"/>
      <c r="E17" s="79" t="s">
        <v>1</v>
      </c>
      <c r="F17" s="79"/>
      <c r="G17" s="79"/>
      <c r="H17" s="113"/>
      <c r="I17" s="83"/>
      <c r="J17" s="83"/>
      <c r="K17" s="83"/>
      <c r="L17" s="83"/>
      <c r="M17" s="83"/>
      <c r="N17" s="79" t="s">
        <v>13</v>
      </c>
      <c r="O17" s="79" t="s">
        <v>1</v>
      </c>
      <c r="P17" s="79"/>
      <c r="Q17" s="79"/>
      <c r="R17" s="79" t="s">
        <v>13</v>
      </c>
      <c r="S17" s="79" t="s">
        <v>1</v>
      </c>
      <c r="T17" s="79"/>
      <c r="U17" s="79"/>
    </row>
    <row r="18" spans="1:21" s="20" customFormat="1" ht="18.75" customHeight="1" x14ac:dyDescent="0.25">
      <c r="A18" s="90"/>
      <c r="B18" s="90"/>
      <c r="C18" s="79"/>
      <c r="D18" s="79"/>
      <c r="E18" s="79" t="s">
        <v>49</v>
      </c>
      <c r="F18" s="79" t="s">
        <v>48</v>
      </c>
      <c r="G18" s="79" t="s">
        <v>50</v>
      </c>
      <c r="H18" s="113"/>
      <c r="I18" s="83"/>
      <c r="J18" s="83"/>
      <c r="K18" s="83"/>
      <c r="L18" s="83"/>
      <c r="M18" s="83"/>
      <c r="N18" s="79"/>
      <c r="O18" s="79" t="s">
        <v>46</v>
      </c>
      <c r="P18" s="79" t="s">
        <v>47</v>
      </c>
      <c r="Q18" s="79" t="s">
        <v>14</v>
      </c>
      <c r="R18" s="79"/>
      <c r="S18" s="79" t="s">
        <v>46</v>
      </c>
      <c r="T18" s="79" t="s">
        <v>47</v>
      </c>
      <c r="U18" s="79" t="s">
        <v>14</v>
      </c>
    </row>
    <row r="19" spans="1:21" s="20" customFormat="1" ht="18.75" customHeight="1" x14ac:dyDescent="0.25">
      <c r="A19" s="90"/>
      <c r="B19" s="90"/>
      <c r="C19" s="79"/>
      <c r="D19" s="79"/>
      <c r="E19" s="79"/>
      <c r="F19" s="79"/>
      <c r="G19" s="79"/>
      <c r="H19" s="113"/>
      <c r="I19" s="83"/>
      <c r="J19" s="83"/>
      <c r="K19" s="83"/>
      <c r="L19" s="83"/>
      <c r="M19" s="83"/>
      <c r="N19" s="79"/>
      <c r="O19" s="79"/>
      <c r="P19" s="79"/>
      <c r="Q19" s="79"/>
      <c r="R19" s="79"/>
      <c r="S19" s="79"/>
      <c r="T19" s="79"/>
      <c r="U19" s="79"/>
    </row>
    <row r="20" spans="1:21" s="25" customFormat="1" ht="73.5" customHeight="1" x14ac:dyDescent="0.25">
      <c r="A20" s="90"/>
      <c r="B20" s="90"/>
      <c r="C20" s="79"/>
      <c r="D20" s="79"/>
      <c r="E20" s="79"/>
      <c r="F20" s="79"/>
      <c r="G20" s="79"/>
      <c r="H20" s="113"/>
      <c r="I20" s="53" t="s">
        <v>15</v>
      </c>
      <c r="J20" s="53" t="s">
        <v>16</v>
      </c>
      <c r="K20" s="53" t="s">
        <v>15</v>
      </c>
      <c r="L20" s="79" t="s">
        <v>16</v>
      </c>
      <c r="M20" s="79"/>
      <c r="N20" s="79"/>
      <c r="O20" s="79"/>
      <c r="P20" s="79"/>
      <c r="Q20" s="79"/>
      <c r="R20" s="79"/>
      <c r="S20" s="79"/>
      <c r="T20" s="79"/>
      <c r="U20" s="79"/>
    </row>
    <row r="21" spans="1:21" s="27" customFormat="1" ht="9.75" customHeight="1" x14ac:dyDescent="0.2">
      <c r="A21" s="82">
        <v>1</v>
      </c>
      <c r="B21" s="82"/>
      <c r="C21" s="95">
        <v>2</v>
      </c>
      <c r="D21" s="95"/>
      <c r="E21" s="26">
        <v>3</v>
      </c>
      <c r="F21" s="26">
        <v>4</v>
      </c>
      <c r="G21" s="26">
        <v>5</v>
      </c>
      <c r="H21" s="26">
        <v>6</v>
      </c>
      <c r="I21" s="26">
        <v>7</v>
      </c>
      <c r="J21" s="26">
        <v>8</v>
      </c>
      <c r="K21" s="26">
        <v>9</v>
      </c>
      <c r="L21" s="82">
        <v>10</v>
      </c>
      <c r="M21" s="82"/>
      <c r="N21" s="50">
        <v>11</v>
      </c>
      <c r="O21" s="50">
        <v>12</v>
      </c>
      <c r="P21" s="50">
        <v>13</v>
      </c>
      <c r="Q21" s="50">
        <v>14</v>
      </c>
      <c r="R21" s="50">
        <v>15</v>
      </c>
      <c r="S21" s="50">
        <v>16</v>
      </c>
      <c r="T21" s="50">
        <v>17</v>
      </c>
      <c r="U21" s="50">
        <v>18</v>
      </c>
    </row>
    <row r="22" spans="1:21" s="25" customFormat="1" x14ac:dyDescent="0.25">
      <c r="A22" s="93" t="s">
        <v>42</v>
      </c>
      <c r="B22" s="93"/>
      <c r="C22" s="94">
        <f>C23+C24</f>
        <v>0</v>
      </c>
      <c r="D22" s="94"/>
      <c r="E22" s="60">
        <f>E23+E24</f>
        <v>0</v>
      </c>
      <c r="F22" s="60">
        <f>F23+F24</f>
        <v>0</v>
      </c>
      <c r="G22" s="60">
        <f>G23+G24</f>
        <v>0</v>
      </c>
      <c r="H22" s="61">
        <f>SUM(H23:H24)</f>
        <v>0</v>
      </c>
      <c r="I22" s="70">
        <v>193</v>
      </c>
      <c r="J22" s="60">
        <f>IF(S35&gt;0,(G35)/S35*1000,0)</f>
        <v>0</v>
      </c>
      <c r="K22" s="4">
        <v>193</v>
      </c>
      <c r="L22" s="80">
        <f>IF(T35&gt;0,(H35)/T35*1000,0)</f>
        <v>0</v>
      </c>
      <c r="M22" s="80"/>
      <c r="N22" s="29">
        <f>SUM(O22:P22)</f>
        <v>0</v>
      </c>
      <c r="O22" s="29">
        <f t="shared" ref="O22:P22" si="0">SUM(O23:O24)</f>
        <v>0</v>
      </c>
      <c r="P22" s="29">
        <f t="shared" si="0"/>
        <v>0</v>
      </c>
      <c r="Q22" s="96" t="s">
        <v>2</v>
      </c>
      <c r="R22" s="29">
        <f>SUM(S22:T22)</f>
        <v>0</v>
      </c>
      <c r="S22" s="29">
        <f>SUM(S23:S24)</f>
        <v>0</v>
      </c>
      <c r="T22" s="29">
        <f>SUM(T23:T24)</f>
        <v>0</v>
      </c>
      <c r="U22" s="97" t="s">
        <v>2</v>
      </c>
    </row>
    <row r="23" spans="1:21" s="25" customFormat="1" ht="12.75" customHeight="1" x14ac:dyDescent="0.25">
      <c r="A23" s="98" t="s">
        <v>39</v>
      </c>
      <c r="B23" s="28" t="s">
        <v>40</v>
      </c>
      <c r="C23" s="94">
        <f>E23+F23+G23</f>
        <v>0</v>
      </c>
      <c r="D23" s="94"/>
      <c r="E23" s="62">
        <f>I23*S23/1000</f>
        <v>0</v>
      </c>
      <c r="F23" s="62">
        <f>K23*T23/1000</f>
        <v>0</v>
      </c>
      <c r="G23" s="62">
        <f>F23*0.015</f>
        <v>0</v>
      </c>
      <c r="H23" s="71"/>
      <c r="I23" s="71">
        <v>193</v>
      </c>
      <c r="J23" s="60">
        <f>IF(S36&gt;0,(G36)/S36*1000,0)</f>
        <v>0</v>
      </c>
      <c r="K23" s="4">
        <v>193</v>
      </c>
      <c r="L23" s="80">
        <f>IF(T36&gt;0,(H36)/T36*1000,0)</f>
        <v>0</v>
      </c>
      <c r="M23" s="80"/>
      <c r="N23" s="29">
        <f>SUM(O23:P23)</f>
        <v>0</v>
      </c>
      <c r="O23" s="6"/>
      <c r="P23" s="6"/>
      <c r="Q23" s="96"/>
      <c r="R23" s="29">
        <f>SUM(S23:T23)</f>
        <v>0</v>
      </c>
      <c r="S23" s="29">
        <f>O23*$C$14*0.9</f>
        <v>0</v>
      </c>
      <c r="T23" s="29">
        <f>P23*$C$14</f>
        <v>0</v>
      </c>
      <c r="U23" s="97"/>
    </row>
    <row r="24" spans="1:21" s="25" customFormat="1" ht="12.75" customHeight="1" x14ac:dyDescent="0.25">
      <c r="A24" s="98"/>
      <c r="B24" s="28" t="s">
        <v>41</v>
      </c>
      <c r="C24" s="94">
        <f>E24+F24+G24</f>
        <v>0</v>
      </c>
      <c r="D24" s="94"/>
      <c r="E24" s="62">
        <f>I24*S24/1000</f>
        <v>0</v>
      </c>
      <c r="F24" s="63"/>
      <c r="G24" s="62"/>
      <c r="H24" s="71"/>
      <c r="I24" s="71"/>
      <c r="J24" s="60">
        <f>IF(S37&gt;0,(G37)/S37*1000,0)</f>
        <v>0</v>
      </c>
      <c r="K24" s="35" t="s">
        <v>2</v>
      </c>
      <c r="L24" s="80" t="s">
        <v>2</v>
      </c>
      <c r="M24" s="80"/>
      <c r="N24" s="29">
        <f>SUM(O24:P24)</f>
        <v>0</v>
      </c>
      <c r="O24" s="6"/>
      <c r="P24" s="29" t="s">
        <v>2</v>
      </c>
      <c r="Q24" s="96"/>
      <c r="R24" s="29">
        <f>SUM(S24:T24)</f>
        <v>0</v>
      </c>
      <c r="S24" s="29">
        <f>O24*$K$14*0.9</f>
        <v>0</v>
      </c>
      <c r="T24" s="29" t="s">
        <v>2</v>
      </c>
      <c r="U24" s="97"/>
    </row>
    <row r="25" spans="1:21" s="25" customFormat="1" ht="24.6" customHeight="1" x14ac:dyDescent="0.25">
      <c r="A25" s="100" t="s">
        <v>17</v>
      </c>
      <c r="B25" s="100"/>
      <c r="C25" s="103" t="s">
        <v>2</v>
      </c>
      <c r="D25" s="103"/>
      <c r="E25" s="72"/>
      <c r="F25" s="72"/>
      <c r="G25" s="72"/>
      <c r="H25" s="73"/>
      <c r="I25" s="73"/>
      <c r="J25" s="60">
        <f>IF(R38&gt;0,(F38)/R38*1000,0)</f>
        <v>0</v>
      </c>
      <c r="K25" s="4"/>
      <c r="L25" s="81"/>
      <c r="M25" s="81"/>
      <c r="N25" s="30">
        <f>Q25</f>
        <v>0</v>
      </c>
      <c r="O25" s="97" t="s">
        <v>2</v>
      </c>
      <c r="P25" s="97"/>
      <c r="Q25" s="5"/>
      <c r="R25" s="31">
        <f>U25</f>
        <v>0</v>
      </c>
      <c r="S25" s="103" t="s">
        <v>2</v>
      </c>
      <c r="T25" s="103"/>
      <c r="U25" s="5"/>
    </row>
    <row r="26" spans="1:21" s="7" customFormat="1" ht="12" customHeight="1" x14ac:dyDescent="0.25">
      <c r="B26" s="32"/>
      <c r="C26" s="23"/>
      <c r="D26" s="23"/>
      <c r="E26" s="23"/>
      <c r="F26" s="23"/>
      <c r="G26" s="23"/>
      <c r="H26" s="23"/>
      <c r="I26" s="23" t="s">
        <v>52</v>
      </c>
      <c r="J26" s="23"/>
      <c r="K26" s="23"/>
      <c r="L26" s="23"/>
      <c r="M26" s="23"/>
    </row>
    <row r="27" spans="1:21" s="7" customFormat="1" ht="12" customHeight="1" x14ac:dyDescent="0.25">
      <c r="B27" s="32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</row>
    <row r="28" spans="1:21" ht="12" customHeight="1" x14ac:dyDescent="0.25">
      <c r="A28" s="90" t="s">
        <v>10</v>
      </c>
      <c r="B28" s="90"/>
      <c r="C28" s="79" t="s">
        <v>18</v>
      </c>
      <c r="D28" s="79"/>
      <c r="E28" s="79"/>
      <c r="F28" s="85" t="s">
        <v>55</v>
      </c>
      <c r="G28" s="86"/>
      <c r="H28" s="86"/>
      <c r="I28" s="86"/>
      <c r="J28" s="85" t="s">
        <v>56</v>
      </c>
      <c r="K28" s="86"/>
      <c r="L28" s="86"/>
      <c r="M28" s="86"/>
      <c r="N28" s="91" t="s">
        <v>19</v>
      </c>
      <c r="O28" s="91"/>
      <c r="P28" s="91"/>
      <c r="Q28" s="91"/>
      <c r="R28" s="91"/>
      <c r="S28" s="91"/>
      <c r="T28" s="91"/>
      <c r="U28" s="91"/>
    </row>
    <row r="29" spans="1:21" ht="23.25" customHeight="1" x14ac:dyDescent="0.25">
      <c r="A29" s="90"/>
      <c r="B29" s="90"/>
      <c r="C29" s="79"/>
      <c r="D29" s="79"/>
      <c r="E29" s="79"/>
      <c r="F29" s="87"/>
      <c r="G29" s="88"/>
      <c r="H29" s="88"/>
      <c r="I29" s="88"/>
      <c r="J29" s="87"/>
      <c r="K29" s="88"/>
      <c r="L29" s="88"/>
      <c r="M29" s="88"/>
      <c r="N29" s="109" t="s">
        <v>31</v>
      </c>
      <c r="O29" s="109"/>
      <c r="P29" s="109"/>
      <c r="Q29" s="109"/>
      <c r="R29" s="109" t="s">
        <v>32</v>
      </c>
      <c r="S29" s="109"/>
      <c r="T29" s="109"/>
      <c r="U29" s="109"/>
    </row>
    <row r="30" spans="1:21" ht="12" customHeight="1" x14ac:dyDescent="0.25">
      <c r="A30" s="90"/>
      <c r="B30" s="90"/>
      <c r="C30" s="79" t="s">
        <v>20</v>
      </c>
      <c r="D30" s="79" t="s">
        <v>29</v>
      </c>
      <c r="E30" s="83" t="s">
        <v>21</v>
      </c>
      <c r="F30" s="79" t="s">
        <v>13</v>
      </c>
      <c r="G30" s="79" t="s">
        <v>1</v>
      </c>
      <c r="H30" s="79"/>
      <c r="I30" s="79"/>
      <c r="J30" s="79" t="s">
        <v>13</v>
      </c>
      <c r="K30" s="79" t="s">
        <v>1</v>
      </c>
      <c r="L30" s="79"/>
      <c r="M30" s="79"/>
      <c r="N30" s="79" t="s">
        <v>13</v>
      </c>
      <c r="O30" s="79" t="s">
        <v>1</v>
      </c>
      <c r="P30" s="79"/>
      <c r="Q30" s="79"/>
      <c r="R30" s="79" t="s">
        <v>13</v>
      </c>
      <c r="S30" s="79" t="s">
        <v>1</v>
      </c>
      <c r="T30" s="79"/>
      <c r="U30" s="79"/>
    </row>
    <row r="31" spans="1:21" ht="17.25" customHeight="1" x14ac:dyDescent="0.25">
      <c r="A31" s="90"/>
      <c r="B31" s="90"/>
      <c r="C31" s="79"/>
      <c r="D31" s="79"/>
      <c r="E31" s="83"/>
      <c r="F31" s="79"/>
      <c r="G31" s="83" t="s">
        <v>51</v>
      </c>
      <c r="H31" s="79" t="s">
        <v>48</v>
      </c>
      <c r="I31" s="79" t="s">
        <v>50</v>
      </c>
      <c r="J31" s="79"/>
      <c r="K31" s="83" t="s">
        <v>51</v>
      </c>
      <c r="L31" s="84" t="s">
        <v>48</v>
      </c>
      <c r="M31" s="84" t="s">
        <v>50</v>
      </c>
      <c r="N31" s="79"/>
      <c r="O31" s="79" t="s">
        <v>46</v>
      </c>
      <c r="P31" s="79" t="s">
        <v>47</v>
      </c>
      <c r="Q31" s="79" t="s">
        <v>14</v>
      </c>
      <c r="R31" s="79"/>
      <c r="S31" s="79" t="s">
        <v>46</v>
      </c>
      <c r="T31" s="79" t="s">
        <v>47</v>
      </c>
      <c r="U31" s="79" t="s">
        <v>14</v>
      </c>
    </row>
    <row r="32" spans="1:21" ht="17.25" customHeight="1" x14ac:dyDescent="0.25">
      <c r="A32" s="90"/>
      <c r="B32" s="90"/>
      <c r="C32" s="79"/>
      <c r="D32" s="79"/>
      <c r="E32" s="83"/>
      <c r="F32" s="79"/>
      <c r="G32" s="83"/>
      <c r="H32" s="79"/>
      <c r="I32" s="79"/>
      <c r="J32" s="79"/>
      <c r="K32" s="83"/>
      <c r="L32" s="84"/>
      <c r="M32" s="84"/>
      <c r="N32" s="79"/>
      <c r="O32" s="79"/>
      <c r="P32" s="79"/>
      <c r="Q32" s="79"/>
      <c r="R32" s="79"/>
      <c r="S32" s="79"/>
      <c r="T32" s="79"/>
      <c r="U32" s="79"/>
    </row>
    <row r="33" spans="1:21" ht="64.5" customHeight="1" x14ac:dyDescent="0.25">
      <c r="A33" s="90"/>
      <c r="B33" s="90"/>
      <c r="C33" s="79"/>
      <c r="D33" s="79"/>
      <c r="E33" s="83"/>
      <c r="F33" s="79"/>
      <c r="G33" s="83"/>
      <c r="H33" s="79"/>
      <c r="I33" s="79"/>
      <c r="J33" s="79"/>
      <c r="K33" s="83"/>
      <c r="L33" s="84"/>
      <c r="M33" s="84"/>
      <c r="N33" s="79"/>
      <c r="O33" s="79"/>
      <c r="P33" s="79"/>
      <c r="Q33" s="79"/>
      <c r="R33" s="79"/>
      <c r="S33" s="79"/>
      <c r="T33" s="79"/>
      <c r="U33" s="79"/>
    </row>
    <row r="34" spans="1:21" s="34" customFormat="1" ht="10.5" customHeight="1" x14ac:dyDescent="0.2">
      <c r="A34" s="82">
        <v>1</v>
      </c>
      <c r="B34" s="82"/>
      <c r="C34" s="50">
        <v>19</v>
      </c>
      <c r="D34" s="50">
        <v>20</v>
      </c>
      <c r="E34" s="50">
        <v>21</v>
      </c>
      <c r="F34" s="50">
        <v>22</v>
      </c>
      <c r="G34" s="50">
        <v>23</v>
      </c>
      <c r="H34" s="50">
        <v>24</v>
      </c>
      <c r="I34" s="50">
        <v>25</v>
      </c>
      <c r="J34" s="50">
        <v>26</v>
      </c>
      <c r="K34" s="33">
        <v>27</v>
      </c>
      <c r="L34" s="50">
        <v>28</v>
      </c>
      <c r="M34" s="50">
        <v>29</v>
      </c>
      <c r="N34" s="50">
        <v>30</v>
      </c>
      <c r="O34" s="50">
        <v>31</v>
      </c>
      <c r="P34" s="50">
        <v>32</v>
      </c>
      <c r="Q34" s="50">
        <v>33</v>
      </c>
      <c r="R34" s="50">
        <v>34</v>
      </c>
      <c r="S34" s="50">
        <v>35</v>
      </c>
      <c r="T34" s="50">
        <v>36</v>
      </c>
      <c r="U34" s="50">
        <v>37</v>
      </c>
    </row>
    <row r="35" spans="1:21" ht="12.75" customHeight="1" x14ac:dyDescent="0.25">
      <c r="A35" s="93" t="s">
        <v>42</v>
      </c>
      <c r="B35" s="93"/>
      <c r="C35" s="54">
        <f>IF(C22&gt;0,(J35)/C22,0)</f>
        <v>0</v>
      </c>
      <c r="D35" s="54">
        <f>IF(N22&gt;0,N35/N22,0)</f>
        <v>0</v>
      </c>
      <c r="E35" s="54">
        <f>IF(R22&gt;0,R35/R22,0)</f>
        <v>0</v>
      </c>
      <c r="F35" s="56">
        <f t="shared" ref="F35:M35" si="1">SUM(F36:F37)</f>
        <v>0</v>
      </c>
      <c r="G35" s="56">
        <f t="shared" si="1"/>
        <v>0</v>
      </c>
      <c r="H35" s="56">
        <f t="shared" si="1"/>
        <v>0</v>
      </c>
      <c r="I35" s="56">
        <f t="shared" si="1"/>
        <v>0</v>
      </c>
      <c r="J35" s="55">
        <f t="shared" si="1"/>
        <v>0</v>
      </c>
      <c r="K35" s="56">
        <f t="shared" si="1"/>
        <v>0</v>
      </c>
      <c r="L35" s="58">
        <f t="shared" si="1"/>
        <v>0</v>
      </c>
      <c r="M35" s="58">
        <f t="shared" si="1"/>
        <v>0</v>
      </c>
      <c r="N35" s="56">
        <f>SUM(O35:P35)</f>
        <v>0</v>
      </c>
      <c r="O35" s="56">
        <f>SUM(O36:O37)</f>
        <v>0</v>
      </c>
      <c r="P35" s="56">
        <f>SUM(P36:P37)</f>
        <v>0</v>
      </c>
      <c r="Q35" s="104" t="s">
        <v>2</v>
      </c>
      <c r="R35" s="57">
        <f>SUM(S35:T35)</f>
        <v>0</v>
      </c>
      <c r="S35" s="57">
        <f>SUM(S36:S37)</f>
        <v>0</v>
      </c>
      <c r="T35" s="57">
        <f>SUM(T36:T37)</f>
        <v>0</v>
      </c>
      <c r="U35" s="104" t="s">
        <v>2</v>
      </c>
    </row>
    <row r="36" spans="1:21" ht="12.75" customHeight="1" x14ac:dyDescent="0.25">
      <c r="A36" s="98" t="s">
        <v>39</v>
      </c>
      <c r="B36" s="28" t="s">
        <v>40</v>
      </c>
      <c r="C36" s="54">
        <f>IF(C23&gt;0,(J36:J36)/C23,0)</f>
        <v>0</v>
      </c>
      <c r="D36" s="54">
        <f>IF(N23&gt;0,N36/N23,0)</f>
        <v>0</v>
      </c>
      <c r="E36" s="54">
        <f>IF(R23&gt;0,R36/R23,0)</f>
        <v>0</v>
      </c>
      <c r="F36" s="55">
        <f>SUM(G36:I36)</f>
        <v>0</v>
      </c>
      <c r="G36" s="74"/>
      <c r="H36" s="74"/>
      <c r="I36" s="74"/>
      <c r="J36" s="55">
        <f>SUM(K36:M36)</f>
        <v>0</v>
      </c>
      <c r="K36" s="74"/>
      <c r="L36" s="4"/>
      <c r="M36" s="4"/>
      <c r="N36" s="56">
        <f>SUM(O36:P36)</f>
        <v>0</v>
      </c>
      <c r="O36" s="74"/>
      <c r="P36" s="74"/>
      <c r="Q36" s="104"/>
      <c r="R36" s="57">
        <f>SUM(S36:T36)</f>
        <v>0</v>
      </c>
      <c r="S36" s="6"/>
      <c r="T36" s="6"/>
      <c r="U36" s="104"/>
    </row>
    <row r="37" spans="1:21" ht="12.75" customHeight="1" x14ac:dyDescent="0.25">
      <c r="A37" s="98"/>
      <c r="B37" s="28" t="s">
        <v>41</v>
      </c>
      <c r="C37" s="54">
        <f>IF(C24&gt;0,(J37:J37)/C24,0)</f>
        <v>0</v>
      </c>
      <c r="D37" s="54">
        <f>IF(N24&gt;0,N37/N24,0)</f>
        <v>0</v>
      </c>
      <c r="E37" s="54">
        <f>IF(R24&gt;0,R37/R24,0)</f>
        <v>0</v>
      </c>
      <c r="F37" s="55">
        <f>SUM(G37:I37)</f>
        <v>0</v>
      </c>
      <c r="G37" s="74"/>
      <c r="H37" s="56" t="s">
        <v>2</v>
      </c>
      <c r="I37" s="56" t="s">
        <v>2</v>
      </c>
      <c r="J37" s="55">
        <f>SUM(K37:M37)</f>
        <v>0</v>
      </c>
      <c r="K37" s="74"/>
      <c r="L37" s="56" t="s">
        <v>2</v>
      </c>
      <c r="M37" s="56" t="s">
        <v>2</v>
      </c>
      <c r="N37" s="56">
        <f>SUM(O37:P37)</f>
        <v>0</v>
      </c>
      <c r="O37" s="35"/>
      <c r="P37" s="56" t="s">
        <v>2</v>
      </c>
      <c r="Q37" s="104"/>
      <c r="R37" s="57">
        <f>SUM(S37:T37)</f>
        <v>0</v>
      </c>
      <c r="S37" s="6"/>
      <c r="T37" s="57" t="s">
        <v>2</v>
      </c>
      <c r="U37" s="104"/>
    </row>
    <row r="38" spans="1:21" ht="25.2" customHeight="1" x14ac:dyDescent="0.25">
      <c r="A38" s="100" t="s">
        <v>17</v>
      </c>
      <c r="B38" s="100"/>
      <c r="C38" s="59" t="s">
        <v>2</v>
      </c>
      <c r="D38" s="54">
        <f>IF(N25&gt;0,N38/N25,0)</f>
        <v>0</v>
      </c>
      <c r="E38" s="3" t="s">
        <v>2</v>
      </c>
      <c r="F38" s="55">
        <f>SUM(G38:I38)</f>
        <v>0</v>
      </c>
      <c r="G38" s="74"/>
      <c r="H38" s="74"/>
      <c r="I38" s="74"/>
      <c r="J38" s="55">
        <f>SUM(K38:M38)</f>
        <v>0</v>
      </c>
      <c r="K38" s="74"/>
      <c r="L38" s="4"/>
      <c r="M38" s="4"/>
      <c r="N38" s="57">
        <f>Q38</f>
        <v>0</v>
      </c>
      <c r="O38" s="97" t="s">
        <v>2</v>
      </c>
      <c r="P38" s="97"/>
      <c r="Q38" s="6"/>
      <c r="R38" s="57">
        <f>U38</f>
        <v>0</v>
      </c>
      <c r="S38" s="97" t="s">
        <v>2</v>
      </c>
      <c r="T38" s="97"/>
      <c r="U38" s="6"/>
    </row>
    <row r="39" spans="1:21" ht="9" customHeight="1" x14ac:dyDescent="0.25">
      <c r="A39" s="101"/>
      <c r="B39" s="101"/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  <c r="T39" s="101"/>
      <c r="U39" s="101"/>
    </row>
    <row r="40" spans="1:21" ht="15.75" customHeight="1" x14ac:dyDescent="0.25">
      <c r="A40" s="7" t="s">
        <v>3</v>
      </c>
      <c r="B40" s="23"/>
      <c r="C40" s="77"/>
      <c r="D40" s="77"/>
      <c r="E40" s="77"/>
      <c r="F40" s="77"/>
      <c r="G40" s="69"/>
      <c r="H40" s="77"/>
      <c r="I40" s="77"/>
      <c r="J40" s="69"/>
      <c r="K40" s="78"/>
      <c r="L40" s="78"/>
      <c r="M40" s="78"/>
      <c r="N40" s="102"/>
      <c r="O40" s="102"/>
      <c r="P40" s="102"/>
      <c r="Q40" s="7"/>
      <c r="R40" s="7"/>
      <c r="S40" s="36"/>
      <c r="T40" s="7"/>
      <c r="U40" s="7"/>
    </row>
    <row r="41" spans="1:21" x14ac:dyDescent="0.25">
      <c r="A41" s="7"/>
      <c r="B41" s="23"/>
      <c r="C41" s="76" t="s">
        <v>53</v>
      </c>
      <c r="D41" s="76"/>
      <c r="E41" s="76"/>
      <c r="F41" s="76"/>
      <c r="G41" s="38"/>
      <c r="H41" s="76" t="s">
        <v>54</v>
      </c>
      <c r="I41" s="76"/>
      <c r="J41" s="38"/>
      <c r="K41" s="75" t="s">
        <v>4</v>
      </c>
      <c r="L41" s="75"/>
      <c r="M41" s="75"/>
      <c r="N41" s="75"/>
      <c r="O41" s="75"/>
      <c r="P41" s="75"/>
      <c r="Q41" s="7"/>
      <c r="R41" s="7"/>
      <c r="S41" s="36"/>
      <c r="T41" s="7"/>
      <c r="U41" s="7"/>
    </row>
    <row r="42" spans="1:21" x14ac:dyDescent="0.25">
      <c r="A42" s="7"/>
      <c r="B42" s="23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37"/>
      <c r="O42" s="37"/>
      <c r="P42" s="37"/>
      <c r="Q42" s="7"/>
      <c r="R42" s="7"/>
      <c r="S42" s="36"/>
      <c r="T42" s="7"/>
      <c r="U42" s="7"/>
    </row>
    <row r="43" spans="1:21" x14ac:dyDescent="0.25">
      <c r="A43" s="7" t="s">
        <v>5</v>
      </c>
      <c r="B43" s="23"/>
      <c r="C43" s="89"/>
      <c r="D43" s="89"/>
      <c r="E43" s="89"/>
      <c r="F43" s="89"/>
      <c r="G43" s="69"/>
      <c r="H43" s="77"/>
      <c r="I43" s="77"/>
      <c r="J43" s="69"/>
      <c r="K43" s="78"/>
      <c r="L43" s="78"/>
      <c r="M43" s="78"/>
      <c r="N43" s="89"/>
      <c r="O43" s="89"/>
      <c r="P43" s="89"/>
      <c r="Q43" s="7"/>
      <c r="R43" s="7"/>
      <c r="S43" s="7"/>
      <c r="T43" s="7"/>
      <c r="U43" s="7"/>
    </row>
    <row r="44" spans="1:21" x14ac:dyDescent="0.25">
      <c r="A44" s="7"/>
      <c r="B44" s="23"/>
      <c r="C44" s="75"/>
      <c r="D44" s="75"/>
      <c r="E44" s="75"/>
      <c r="F44" s="75"/>
      <c r="G44" s="38"/>
      <c r="H44" s="76" t="s">
        <v>54</v>
      </c>
      <c r="I44" s="76"/>
      <c r="J44" s="38"/>
      <c r="K44" s="75" t="s">
        <v>4</v>
      </c>
      <c r="L44" s="75"/>
      <c r="M44" s="75"/>
      <c r="N44" s="75"/>
      <c r="O44" s="75"/>
      <c r="P44" s="75"/>
      <c r="Q44" s="7"/>
      <c r="R44" s="7"/>
      <c r="S44" s="7"/>
      <c r="T44" s="7"/>
      <c r="U44" s="7"/>
    </row>
    <row r="45" spans="1:21" x14ac:dyDescent="0.25">
      <c r="A45" s="7"/>
      <c r="B45" s="23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37"/>
      <c r="O45" s="37"/>
      <c r="P45" s="37"/>
      <c r="Q45" s="7"/>
      <c r="R45" s="7"/>
      <c r="S45" s="7"/>
      <c r="T45" s="7"/>
      <c r="U45" s="37"/>
    </row>
    <row r="46" spans="1:21" x14ac:dyDescent="0.25">
      <c r="A46" s="7" t="s">
        <v>6</v>
      </c>
      <c r="B46" s="23"/>
      <c r="C46" s="77"/>
      <c r="D46" s="77"/>
      <c r="E46" s="77"/>
      <c r="F46" s="77"/>
      <c r="G46" s="69"/>
      <c r="H46" s="77"/>
      <c r="I46" s="77"/>
      <c r="J46" s="69"/>
      <c r="K46" s="78"/>
      <c r="L46" s="78"/>
      <c r="M46" s="78"/>
      <c r="N46" s="38"/>
      <c r="O46" s="38"/>
      <c r="P46" s="38"/>
      <c r="Q46" s="39"/>
      <c r="R46" s="37"/>
      <c r="S46" s="37"/>
      <c r="T46" s="7"/>
      <c r="U46" s="37"/>
    </row>
    <row r="47" spans="1:21" ht="9.75" customHeight="1" x14ac:dyDescent="0.25">
      <c r="A47" s="7"/>
      <c r="B47" s="23"/>
      <c r="C47" s="76" t="s">
        <v>53</v>
      </c>
      <c r="D47" s="76"/>
      <c r="E47" s="76"/>
      <c r="F47" s="76"/>
      <c r="G47" s="38"/>
      <c r="H47" s="76" t="s">
        <v>54</v>
      </c>
      <c r="I47" s="76"/>
      <c r="J47" s="38"/>
      <c r="K47" s="75" t="s">
        <v>4</v>
      </c>
      <c r="L47" s="75"/>
      <c r="M47" s="75"/>
      <c r="N47" s="75"/>
      <c r="O47" s="75"/>
      <c r="P47" s="75"/>
      <c r="Q47" s="51"/>
      <c r="R47" s="75"/>
      <c r="S47" s="75"/>
      <c r="T47" s="7"/>
      <c r="U47" s="37"/>
    </row>
    <row r="48" spans="1:21" ht="9.75" customHeight="1" x14ac:dyDescent="0.25">
      <c r="A48" s="7"/>
      <c r="B48" s="23"/>
      <c r="C48" s="51"/>
      <c r="D48" s="51"/>
      <c r="E48" s="51"/>
      <c r="F48" s="51"/>
      <c r="G48" s="38"/>
      <c r="H48" s="51"/>
      <c r="I48" s="51"/>
      <c r="J48" s="38"/>
      <c r="K48" s="51"/>
      <c r="L48" s="51"/>
      <c r="M48" s="51"/>
      <c r="N48" s="51"/>
      <c r="O48" s="51"/>
      <c r="P48" s="51"/>
      <c r="Q48" s="51"/>
      <c r="R48" s="51"/>
      <c r="S48" s="51"/>
      <c r="T48" s="7"/>
      <c r="U48" s="37"/>
    </row>
    <row r="49" spans="1:21" x14ac:dyDescent="0.25">
      <c r="A49" s="7"/>
      <c r="B49" s="23"/>
      <c r="C49" s="52"/>
      <c r="D49" s="52"/>
      <c r="E49" s="52"/>
      <c r="F49" s="52"/>
      <c r="G49" s="51"/>
      <c r="H49" s="52"/>
      <c r="I49" s="52"/>
      <c r="J49" s="51"/>
      <c r="K49" s="52"/>
      <c r="L49" s="52"/>
      <c r="M49" s="46"/>
      <c r="N49" s="51"/>
      <c r="O49" s="51"/>
      <c r="P49" s="51"/>
      <c r="Q49" s="44"/>
      <c r="R49" s="37"/>
      <c r="S49" s="37"/>
      <c r="T49" s="7"/>
      <c r="U49" s="37"/>
    </row>
    <row r="50" spans="1:21" x14ac:dyDescent="0.25">
      <c r="A50" s="7"/>
      <c r="B50" s="38"/>
      <c r="C50" s="75" t="s">
        <v>22</v>
      </c>
      <c r="D50" s="75"/>
      <c r="E50" s="75"/>
      <c r="F50" s="75"/>
      <c r="G50" s="38"/>
      <c r="H50" s="76" t="s">
        <v>8</v>
      </c>
      <c r="I50" s="76"/>
      <c r="J50" s="38"/>
      <c r="K50" s="76" t="s">
        <v>7</v>
      </c>
      <c r="L50" s="76"/>
      <c r="M50" s="76"/>
      <c r="N50" s="75"/>
      <c r="O50" s="75"/>
      <c r="P50" s="75"/>
      <c r="Q50" s="44"/>
      <c r="R50" s="107"/>
      <c r="S50" s="107"/>
      <c r="T50" s="7"/>
      <c r="U50" s="7"/>
    </row>
    <row r="56" spans="1:21" ht="13.2" customHeight="1" x14ac:dyDescent="0.25"/>
    <row r="58" spans="1:21" ht="13.2" customHeight="1" x14ac:dyDescent="0.25"/>
    <row r="59" spans="1:21" ht="35.1" customHeight="1" x14ac:dyDescent="0.25"/>
    <row r="61" spans="1:21" ht="11.1" customHeight="1" x14ac:dyDescent="0.25"/>
    <row r="62" spans="1:21" ht="15" customHeight="1" x14ac:dyDescent="0.25"/>
    <row r="63" spans="1:21" ht="12.75" customHeight="1" x14ac:dyDescent="0.25"/>
    <row r="64" spans="1:21" ht="15" customHeight="1" x14ac:dyDescent="0.25"/>
    <row r="65" ht="15" customHeight="1" x14ac:dyDescent="0.25"/>
    <row r="66" ht="13.2" customHeight="1" x14ac:dyDescent="0.25"/>
    <row r="67" ht="13.2" customHeight="1" x14ac:dyDescent="0.25"/>
    <row r="68" ht="13.2" customHeight="1" x14ac:dyDescent="0.25"/>
    <row r="69" ht="13.2" customHeight="1" x14ac:dyDescent="0.25"/>
    <row r="70" ht="13.2" customHeight="1" x14ac:dyDescent="0.25"/>
    <row r="71" ht="13.2" customHeight="1" x14ac:dyDescent="0.25"/>
    <row r="72" ht="13.2" customHeight="1" x14ac:dyDescent="0.25"/>
    <row r="73" ht="13.2" customHeight="1" x14ac:dyDescent="0.25"/>
    <row r="74" ht="13.2" customHeight="1" x14ac:dyDescent="0.25"/>
    <row r="75" ht="13.2" customHeight="1" x14ac:dyDescent="0.25"/>
    <row r="76" ht="13.2" customHeight="1" x14ac:dyDescent="0.25"/>
    <row r="77" ht="13.2" customHeight="1" x14ac:dyDescent="0.25"/>
    <row r="78" ht="13.2" customHeight="1" x14ac:dyDescent="0.25"/>
    <row r="79" ht="13.2" customHeight="1" x14ac:dyDescent="0.25"/>
    <row r="80" ht="13.2" customHeight="1" x14ac:dyDescent="0.25"/>
    <row r="81" ht="13.2" customHeight="1" x14ac:dyDescent="0.25"/>
    <row r="82" ht="13.2" customHeight="1" x14ac:dyDescent="0.25"/>
    <row r="83" ht="13.2" customHeight="1" x14ac:dyDescent="0.25"/>
    <row r="84" ht="13.2" customHeight="1" x14ac:dyDescent="0.25"/>
    <row r="85" ht="13.2" customHeight="1" x14ac:dyDescent="0.25"/>
  </sheetData>
  <sheetProtection password="CC2B" sheet="1" objects="1" scenarios="1"/>
  <mergeCells count="118">
    <mergeCell ref="N13:U13"/>
    <mergeCell ref="K43:M43"/>
    <mergeCell ref="K7:M7"/>
    <mergeCell ref="R47:S47"/>
    <mergeCell ref="R50:S50"/>
    <mergeCell ref="S1:U1"/>
    <mergeCell ref="N50:P50"/>
    <mergeCell ref="N47:P47"/>
    <mergeCell ref="N44:P44"/>
    <mergeCell ref="N43:P43"/>
    <mergeCell ref="N28:U28"/>
    <mergeCell ref="N29:Q29"/>
    <mergeCell ref="R29:U29"/>
    <mergeCell ref="R2:U2"/>
    <mergeCell ref="A5:U5"/>
    <mergeCell ref="K8:M8"/>
    <mergeCell ref="A13:F13"/>
    <mergeCell ref="C15:G16"/>
    <mergeCell ref="E17:G17"/>
    <mergeCell ref="H15:H20"/>
    <mergeCell ref="I15:J19"/>
    <mergeCell ref="C17:D20"/>
    <mergeCell ref="E18:E20"/>
    <mergeCell ref="F18:F20"/>
    <mergeCell ref="A6:U6"/>
    <mergeCell ref="A38:B38"/>
    <mergeCell ref="O38:P38"/>
    <mergeCell ref="S38:T38"/>
    <mergeCell ref="N41:P41"/>
    <mergeCell ref="A39:U39"/>
    <mergeCell ref="N40:P40"/>
    <mergeCell ref="C40:F40"/>
    <mergeCell ref="C41:F41"/>
    <mergeCell ref="H40:I40"/>
    <mergeCell ref="H41:I41"/>
    <mergeCell ref="K40:M40"/>
    <mergeCell ref="K41:M41"/>
    <mergeCell ref="A25:B25"/>
    <mergeCell ref="C25:D25"/>
    <mergeCell ref="O25:P25"/>
    <mergeCell ref="S25:T25"/>
    <mergeCell ref="A35:B35"/>
    <mergeCell ref="Q35:Q37"/>
    <mergeCell ref="U35:U37"/>
    <mergeCell ref="A36:A37"/>
    <mergeCell ref="S30:U30"/>
    <mergeCell ref="O31:O33"/>
    <mergeCell ref="P31:P33"/>
    <mergeCell ref="Q31:Q33"/>
    <mergeCell ref="S31:S33"/>
    <mergeCell ref="T31:T33"/>
    <mergeCell ref="C30:C33"/>
    <mergeCell ref="D30:D33"/>
    <mergeCell ref="U31:U33"/>
    <mergeCell ref="A34:B34"/>
    <mergeCell ref="N30:N33"/>
    <mergeCell ref="O30:Q30"/>
    <mergeCell ref="R30:R33"/>
    <mergeCell ref="A28:B33"/>
    <mergeCell ref="E30:E33"/>
    <mergeCell ref="C28:E29"/>
    <mergeCell ref="A15:B20"/>
    <mergeCell ref="N15:U15"/>
    <mergeCell ref="N16:Q16"/>
    <mergeCell ref="R16:U16"/>
    <mergeCell ref="A22:B22"/>
    <mergeCell ref="C22:D22"/>
    <mergeCell ref="A21:B21"/>
    <mergeCell ref="C21:D21"/>
    <mergeCell ref="Q22:Q24"/>
    <mergeCell ref="U22:U24"/>
    <mergeCell ref="A23:A24"/>
    <mergeCell ref="C23:D23"/>
    <mergeCell ref="C24:D24"/>
    <mergeCell ref="N17:N20"/>
    <mergeCell ref="O17:Q17"/>
    <mergeCell ref="R17:R20"/>
    <mergeCell ref="S17:U17"/>
    <mergeCell ref="O18:O20"/>
    <mergeCell ref="P18:P20"/>
    <mergeCell ref="Q18:Q20"/>
    <mergeCell ref="S18:S20"/>
    <mergeCell ref="U18:U20"/>
    <mergeCell ref="T18:T20"/>
    <mergeCell ref="K15:M19"/>
    <mergeCell ref="C44:F44"/>
    <mergeCell ref="H44:I44"/>
    <mergeCell ref="K44:M44"/>
    <mergeCell ref="L20:M20"/>
    <mergeCell ref="L22:M22"/>
    <mergeCell ref="L23:M23"/>
    <mergeCell ref="L24:M24"/>
    <mergeCell ref="L25:M25"/>
    <mergeCell ref="L21:M21"/>
    <mergeCell ref="G31:G33"/>
    <mergeCell ref="H31:H33"/>
    <mergeCell ref="I31:I33"/>
    <mergeCell ref="G18:G20"/>
    <mergeCell ref="M31:M33"/>
    <mergeCell ref="K31:K33"/>
    <mergeCell ref="G30:I30"/>
    <mergeCell ref="F28:I29"/>
    <mergeCell ref="J28:M29"/>
    <mergeCell ref="F30:F33"/>
    <mergeCell ref="J30:J33"/>
    <mergeCell ref="K30:M30"/>
    <mergeCell ref="L31:L33"/>
    <mergeCell ref="C43:F43"/>
    <mergeCell ref="H43:I43"/>
    <mergeCell ref="C50:F50"/>
    <mergeCell ref="H50:I50"/>
    <mergeCell ref="K50:M50"/>
    <mergeCell ref="C46:F46"/>
    <mergeCell ref="H46:I46"/>
    <mergeCell ref="K46:M46"/>
    <mergeCell ref="C47:F47"/>
    <mergeCell ref="H47:I47"/>
    <mergeCell ref="K47:M47"/>
  </mergeCells>
  <conditionalFormatting sqref="A39:U39">
    <cfRule type="expression" dxfId="4" priority="15">
      <formula>IF(#REF!&gt;0,#REF!="2015 год",0)</formula>
    </cfRule>
    <cfRule type="expression" dxfId="3" priority="16">
      <formula>IF(#REF!&gt;0,#REF!="9 месяцев",0)</formula>
    </cfRule>
    <cfRule type="expression" dxfId="2" priority="17">
      <formula>IF(#REF!&gt;0,#REF!="полугодие",0)</formula>
    </cfRule>
    <cfRule type="expression" dxfId="1" priority="18">
      <formula>IF(#REF!&gt;0,#REF!="1 квартал",0)</formula>
    </cfRule>
  </conditionalFormatting>
  <conditionalFormatting sqref="N13">
    <cfRule type="expression" dxfId="0" priority="3" stopIfTrue="1">
      <formula>IF($N$13="",1,0)</formula>
    </cfRule>
  </conditionalFormatting>
  <dataValidations count="1">
    <dataValidation type="list" allowBlank="1" showInputMessage="1" showErrorMessage="1" sqref="P8">
      <formula1>$Z$8:$Z$12</formula1>
    </dataValidation>
  </dataValidations>
  <printOptions horizontalCentered="1"/>
  <pageMargins left="0.15748031496062992" right="0.15748031496062992" top="0.11811023622047245" bottom="0.11811023622047245" header="0.39370078740157483" footer="0.31496062992125984"/>
  <pageSetup paperSize="9" scale="6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5"/>
  <sheetViews>
    <sheetView workbookViewId="0">
      <selection activeCell="K18" sqref="K18"/>
    </sheetView>
  </sheetViews>
  <sheetFormatPr defaultRowHeight="13.2" x14ac:dyDescent="0.25"/>
  <sheetData>
    <row r="1" spans="1:3" x14ac:dyDescent="0.25">
      <c r="A1" s="2" t="s">
        <v>25</v>
      </c>
      <c r="C1" s="2" t="s">
        <v>26</v>
      </c>
    </row>
    <row r="2" spans="1:3" x14ac:dyDescent="0.25">
      <c r="A2" s="2" t="s">
        <v>43</v>
      </c>
      <c r="C2" s="2" t="s">
        <v>35</v>
      </c>
    </row>
    <row r="3" spans="1:3" x14ac:dyDescent="0.25">
      <c r="A3" s="2" t="s">
        <v>44</v>
      </c>
      <c r="C3" s="2" t="s">
        <v>36</v>
      </c>
    </row>
    <row r="4" spans="1:3" x14ac:dyDescent="0.25">
      <c r="A4" s="2" t="s">
        <v>26</v>
      </c>
    </row>
    <row r="5" spans="1:3" x14ac:dyDescent="0.25">
      <c r="A5" s="1"/>
      <c r="C5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3-Обр</vt:lpstr>
      <vt:lpstr>Лист1</vt:lpstr>
      <vt:lpstr>год</vt:lpstr>
      <vt:lpstr>'3-Обр'!Область_печати</vt:lpstr>
      <vt:lpstr>период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Катюшина О.М.</cp:lastModifiedBy>
  <cp:lastPrinted>2023-03-27T08:56:33Z</cp:lastPrinted>
  <dcterms:created xsi:type="dcterms:W3CDTF">1996-10-08T23:32:33Z</dcterms:created>
  <dcterms:modified xsi:type="dcterms:W3CDTF">2025-03-31T07:15:01Z</dcterms:modified>
</cp:coreProperties>
</file>