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КШИ" sheetId="15" r:id="rId1"/>
    <sheet name="ПОО" sheetId="22" r:id="rId2"/>
    <sheet name="ЦПД" sheetId="19" r:id="rId3"/>
    <sheet name="ИРО" sheetId="17" r:id="rId4"/>
    <sheet name="ЦКО" sheetId="1" r:id="rId5"/>
    <sheet name="СКК" sheetId="16" r:id="rId6"/>
    <sheet name="СОШ 289" sheetId="21" r:id="rId7"/>
    <sheet name="ВСОШ" sheetId="18" r:id="rId8"/>
    <sheet name="ЦПМСС" sheetId="11" r:id="rId9"/>
    <sheet name="Лапландия" sheetId="10" r:id="rId10"/>
    <sheet name="Гандвиг" sheetId="7" r:id="rId11"/>
    <sheet name="ЗСШИ" sheetId="8" r:id="rId12"/>
  </sheets>
  <definedNames>
    <definedName name="_xlnm._FilterDatabase" localSheetId="1" hidden="1">ПОО!$A$4:$I$74</definedName>
    <definedName name="_xlnm.Print_Area" localSheetId="7">ВСОШ!$A$1:$I$45</definedName>
    <definedName name="_xlnm.Print_Area" localSheetId="10">Гандвиг!$A$1:$I$51</definedName>
    <definedName name="_xlnm.Print_Area" localSheetId="11">ЗСШИ!$A$1:$I$51</definedName>
    <definedName name="_xlnm.Print_Area" localSheetId="3">ИРО!$A$1:$I$51</definedName>
    <definedName name="_xlnm.Print_Area" localSheetId="0">КШИ!$A$1:$I$63</definedName>
    <definedName name="_xlnm.Print_Area" localSheetId="9">Лапландия!$A$1:$I$53</definedName>
    <definedName name="_xlnm.Print_Area" localSheetId="5">СКК!$A$1:$I$63</definedName>
    <definedName name="_xlnm.Print_Area" localSheetId="6">'СОШ 289'!$A$1:$I$62</definedName>
    <definedName name="_xlnm.Print_Area" localSheetId="4">ЦКО!$A$1:$I$44</definedName>
    <definedName name="_xlnm.Print_Area" localSheetId="2">ЦПД!$A$1:$I$65</definedName>
    <definedName name="_xlnm.Print_Area" localSheetId="8">ЦПМСС!$A$1:$I$51</definedName>
  </definedNames>
  <calcPr calcId="145621"/>
</workbook>
</file>

<file path=xl/calcChain.xml><?xml version="1.0" encoding="utf-8"?>
<calcChain xmlns="http://schemas.openxmlformats.org/spreadsheetml/2006/main">
  <c r="F73" i="22" l="1"/>
  <c r="F66" i="22"/>
  <c r="F34" i="22"/>
  <c r="F74" i="22" l="1"/>
  <c r="F61" i="21"/>
  <c r="F62" i="21" s="1"/>
  <c r="F54" i="21"/>
  <c r="F34" i="21"/>
  <c r="F52" i="10" l="1"/>
  <c r="F44" i="10"/>
  <c r="F50" i="7"/>
  <c r="F41" i="7"/>
  <c r="F50" i="8"/>
  <c r="F41" i="8"/>
  <c r="F64" i="19" l="1"/>
  <c r="F65" i="19" s="1"/>
  <c r="F52" i="19"/>
  <c r="F34" i="19"/>
  <c r="F44" i="18" l="1"/>
  <c r="F45" i="18" s="1"/>
  <c r="F38" i="18"/>
  <c r="F25" i="18"/>
  <c r="F50" i="17" l="1"/>
  <c r="F41" i="17"/>
  <c r="F30" i="17"/>
  <c r="F51" i="17" l="1"/>
  <c r="F62" i="16"/>
  <c r="F63" i="16" s="1"/>
  <c r="F52" i="16"/>
  <c r="F34" i="16"/>
  <c r="F62" i="15"/>
  <c r="F63" i="15" s="1"/>
  <c r="F53" i="15"/>
  <c r="F35" i="15"/>
  <c r="F33" i="11" l="1"/>
  <c r="F46" i="11"/>
  <c r="F50" i="11"/>
  <c r="F51" i="11" l="1"/>
  <c r="F34" i="10" l="1"/>
  <c r="F53" i="10" s="1"/>
  <c r="F35" i="8"/>
  <c r="F51" i="8" s="1"/>
  <c r="F35" i="7"/>
  <c r="F51" i="7" s="1"/>
  <c r="F43" i="1" l="1"/>
  <c r="F28" i="1"/>
  <c r="F44" i="1" l="1"/>
</calcChain>
</file>

<file path=xl/sharedStrings.xml><?xml version="1.0" encoding="utf-8"?>
<sst xmlns="http://schemas.openxmlformats.org/spreadsheetml/2006/main" count="1889" uniqueCount="452">
  <si>
    <t>№ п/п</t>
  </si>
  <si>
    <t xml:space="preserve">Показатель эффективности деятельности </t>
  </si>
  <si>
    <t xml:space="preserve">Критерий оценки качества и эффективности </t>
  </si>
  <si>
    <t xml:space="preserve">Период оценки </t>
  </si>
  <si>
    <t xml:space="preserve">Базовое значение показателя </t>
  </si>
  <si>
    <t>Оценка базового значения показателя</t>
  </si>
  <si>
    <t xml:space="preserve">Значение оценки, коэффициент </t>
  </si>
  <si>
    <t xml:space="preserve">Взвешенная оценка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</si>
  <si>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</si>
  <si>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</si>
  <si>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</si>
  <si>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</si>
  <si>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</si>
  <si>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</si>
  <si>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</si>
  <si>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</si>
  <si>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</si>
  <si>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Выполнение государственного задания на оказание государственных услуг (выполнение работ)</t>
  </si>
  <si>
    <t>Численность среднегодового контингента обучающихся (кол-во выполняемых работ)</t>
  </si>
  <si>
    <t xml:space="preserve">Не менее 95 процентов от плана за отчетный период </t>
  </si>
  <si>
    <t>95 процентов и более</t>
  </si>
  <si>
    <t>От 90 до 94,9 процента</t>
  </si>
  <si>
    <t>Менее 90 процентов</t>
  </si>
  <si>
    <t xml:space="preserve">Своевременное и качественное предоставление финансовой (бюджетной) отчетности;
отсутствие замечаний проверяющих органов по результатам проверок деятельности организации;отсутствие судебных решений (постановлений надзорных инстанций) о взыскании бюджетных средств
</t>
  </si>
  <si>
    <t>Отсутствие замечаний</t>
  </si>
  <si>
    <t>Наличие замечаний отдела бюджетного учета и финансового контроля и (или) отдела  бюджетного процесса и экономического анализа, судебных решений (постановления надзорных инстанций) о взыскании бюджетных средств, а также наличие нарушений по актам проверок</t>
  </si>
  <si>
    <t>Менее 70 процентов</t>
  </si>
  <si>
    <t xml:space="preserve">Отсутствие  замечаний; Размещено полностью в установленные сроки;
соответствует и постоянно обновляется;
</t>
  </si>
  <si>
    <t>Своевременное исполнение распорядительных документов и представление информации</t>
  </si>
  <si>
    <t>0</t>
  </si>
  <si>
    <t>Эффективность работы по обеспечению комплексной безопасности</t>
  </si>
  <si>
    <t>Соблюдение норм и требований СанПиН, пожарной безопасности, антитеррористической защищенности объектов;</t>
  </si>
  <si>
    <t>Отсутствие случаев травматизма среди обучающихся и работников учреждения;</t>
  </si>
  <si>
    <t>Отсутствие</t>
  </si>
  <si>
    <t xml:space="preserve">Наличие </t>
  </si>
  <si>
    <t>Соблюдение установленного соотношения средней заработной платы педагогических работников государственных образовательных организаций к средней заработной плате по экономике в Мурманской области</t>
  </si>
  <si>
    <t>Выполнение показателя</t>
  </si>
  <si>
    <t>Менее 100%</t>
  </si>
  <si>
    <t>Качество подготовки документации для проведения конкурентных процедур за отчетный период</t>
  </si>
  <si>
    <t xml:space="preserve">
Эффективность планирования государственных закупок за отчетный период</t>
  </si>
  <si>
    <t xml:space="preserve">
Доля договоров, заключенных по результатам проведения конкурентных процедур, в общей стоимости договоров, заключенных заказчиком</t>
  </si>
  <si>
    <t>(А/В)*100%, где А – количество закупок, документация о размещении которых не возвращалась на доработку от Комитета государственных закупок Мурманской области за отчетный период, В – количество закупок, размещенных за отчетный период через Комитет государственных закупок Мурманской области.</t>
  </si>
  <si>
    <t>(А/В)*100%, где А – количество проведенных за отчетный период закупок товаров, работ, услуг, В – количество запланированных на отчетный период закупок товаров, работ, услуг.</t>
  </si>
  <si>
    <t>(А/В)*100%, где А – стоимость договоров, заключенных в отчетный период по результатам проведения конкурентных закупок, В – общая стоимость договоров, заключенных в отчетный период</t>
  </si>
  <si>
    <t>Более 80 процентов</t>
  </si>
  <si>
    <t>От 79,9 до 70 процентов</t>
  </si>
  <si>
    <t xml:space="preserve">
Более 90 процентов</t>
  </si>
  <si>
    <t>От 89,9 до 80 процентов</t>
  </si>
  <si>
    <t xml:space="preserve">
Менее 80 процентов
</t>
  </si>
  <si>
    <t xml:space="preserve">    Более 40 процентов</t>
  </si>
  <si>
    <t>Менее 40 процентов</t>
  </si>
  <si>
    <t>Эффективность планирования государственных закупок за отчетный период</t>
  </si>
  <si>
    <t>Доля договоров, заключенных по результатам проведения конкурентных процедур, в общей стоимости договоров, заключенных заказчиком</t>
  </si>
  <si>
    <t>Доля договоров, заключенных по результатам проведения конкурентных процедур, в общем количестве договоров, заключенных заказчиком</t>
  </si>
  <si>
    <t>А/В)*100%, где А – количество проведенных за отчетный период закупок товаров, работ, услуг, В – количество запланированных на отчетный период закупок товаров, работ, услуг.</t>
  </si>
  <si>
    <t>(А/В)*100%, где А – количество договоров, заключенных в отчетный период по результатам проведения конкурентных закупок, В – общее количество договоров, заключенных в отчетный период</t>
  </si>
  <si>
    <t>А/В)*100%, где А – стоимость договоров, заключенных в отчетный период по результатам проведения конкурентных закупок, В – общая стоимость договоров, заключенных в отчетный период</t>
  </si>
  <si>
    <t>Более 90 процентов</t>
  </si>
  <si>
    <t>Менее 80 процентов</t>
  </si>
  <si>
    <t>Более 40 процентов</t>
  </si>
  <si>
    <t>Более 20 процентов</t>
  </si>
  <si>
    <t>Менее 20 процентов</t>
  </si>
  <si>
    <t xml:space="preserve">Отсутствие / Наличие предписаний государственных органов, судебных решений, нарушений выявленных в ходе проверок, 
замечаний
отделов Министерства, ГАУ МО «ЦКО», в том числе при подготовке к НУГ;
</t>
  </si>
  <si>
    <t>Отсутствие замечаний отдела бюджетного учета и финансового контроля и (или) отдела  бюджетного процесса и экономического анализа, судебных решений (постановлений надзорных инстанций) и нарушений по актам проверок</t>
  </si>
  <si>
    <t>Готовность государственных областных организаций образования, подведомственных Министерству, к новому учебному году</t>
  </si>
  <si>
    <t>Обеспечение своевременного и качественного проведения работ по подготовке к новому учебному году в государственных областных организациях образования в рамках госзадания</t>
  </si>
  <si>
    <t>Ежегодно</t>
  </si>
  <si>
    <t>Создание безопасных условий при организации и осуществлении транспортного обслуживания должностных лиц, государственных органов и государственных учреждений</t>
  </si>
  <si>
    <t>Обеспечение безопасных условий при организации и осуществлении транспортного обслуживания</t>
  </si>
  <si>
    <t>Наличие</t>
  </si>
  <si>
    <t>Создание условий для обеспечения сохранности и учета архивных документов</t>
  </si>
  <si>
    <t>Организация условий для обеспечения сохранности и учета архивных документов</t>
  </si>
  <si>
    <t>Деятельность руководителя по надлежащему содержанию недвижимого имущества</t>
  </si>
  <si>
    <t>Наличие замечаний, предписаний, выданных органами государственного контроля (надзора) в отношении объектов недвижимого имущества, закрепленных за учреждением на праве оперативного управления, отсутствие имущества не используемого в уставной деятельности</t>
  </si>
  <si>
    <t>Основные</t>
  </si>
  <si>
    <t>Специальные</t>
  </si>
  <si>
    <t>Общие</t>
  </si>
  <si>
    <t>Доля выпускников, завершивших обучение на «хорошо» и / или «отлично», по отношению к общему количеству выпускников</t>
  </si>
  <si>
    <t>Обеспечение условий для получения СПО инвалидами и лицами с ОВЗ, в том числе с использованием дистанционных технологий</t>
  </si>
  <si>
    <t>Процент выпускников очной формы обучения, завершивших обучение на «хорошо» и / или «отлично»</t>
  </si>
  <si>
    <t>Результативность реализации программ профилактики правонарушений среди студентов</t>
  </si>
  <si>
    <t>Снижение доли студентов, состоящих на профилактических учетах в органах и учреждениях системы профилактики</t>
  </si>
  <si>
    <t>Снижение за отчетный период не менее, чем на 5 % от числа студентов, состоящих на профилактических учетах в органах и учреждениях системы профилактики</t>
  </si>
  <si>
    <t>менее 5 %</t>
  </si>
  <si>
    <t>Отсутствие фактов совершения студентами профессиональной образовательной организации преступлений, связанных с незаконным оборотом наркотиков</t>
  </si>
  <si>
    <t>Отсутствие за отчетный период фактов совершения студентами преступлений, связанных с незаконным оборотом наркотиков</t>
  </si>
  <si>
    <t>Отсутствие фактов</t>
  </si>
  <si>
    <t>наличие фактов</t>
  </si>
  <si>
    <t>Освоение обучающимися федеральных государственных образовательных стандартов</t>
  </si>
  <si>
    <t>Доля обучающихся, успешно прошедших промежуточную аттестацию, итоговую аттестацию</t>
  </si>
  <si>
    <t>Не менее 98 % от списочного состава за отчетный период</t>
  </si>
  <si>
    <t>10 % x гр. 8</t>
  </si>
  <si>
    <t xml:space="preserve">Создание необходимых условий для подготовки обучающихся к участию в олимпиадах, интеллектуальных, творческих и спортивных конкурсах разного уровня </t>
  </si>
  <si>
    <t>процент воспитанников, обучающихся, принявших участие в олимпиадах, интеллектуальных, творческих и спортивных конкурсах</t>
  </si>
  <si>
    <t>Не менее 90 % от списочного состава обучающихся, воспитанников за отчетный период</t>
  </si>
  <si>
    <t>От 90 до 100 %</t>
  </si>
  <si>
    <t>От 80 до 90 %</t>
  </si>
  <si>
    <t>От 70 до 80 %</t>
  </si>
  <si>
    <t>Результативность участия педагогических работников в профессиональных конкурсах различного уровня</t>
  </si>
  <si>
    <t>Не менее 30 % от общего количества специалистов образовательной организации</t>
  </si>
  <si>
    <t xml:space="preserve">Более 30 % </t>
  </si>
  <si>
    <t>От 20 до 30 %</t>
  </si>
  <si>
    <t>От 10 до 20 %</t>
  </si>
  <si>
    <t>Участие педагогических работников в мероприятиях по распространению передового опыта</t>
  </si>
  <si>
    <t>Число мероприятий, проведенных в рамках деятельности ресурсного центра, стажировочной площадки</t>
  </si>
  <si>
    <t>От 1 до 5</t>
  </si>
  <si>
    <t>Не проведено</t>
  </si>
  <si>
    <t>20 % x гр. 8</t>
  </si>
  <si>
    <t>Создание необходимых условий для ресоциализации, подготовки к самостоятельной жизни в обществе</t>
  </si>
  <si>
    <t>Эффективность работы по комплексному оздоровлению детей</t>
  </si>
  <si>
    <t>Менее 60 %</t>
  </si>
  <si>
    <t>Результативность реализации дополнительных общеобразовательных программ в организациях дополнительного образования</t>
  </si>
  <si>
    <t xml:space="preserve">Доля участников региональных, окружных, федеральных мероприятий в общей численности обучающихся </t>
  </si>
  <si>
    <t>Более 90 %</t>
  </si>
  <si>
    <t>Менее 50%</t>
  </si>
  <si>
    <t>Не менее 20 % от числа участвовавших в мероприятиях обучающихся  учреждения</t>
  </si>
  <si>
    <t>20 % и более</t>
  </si>
  <si>
    <t>Выполнение функций региональных координационных (ресурсных) центров, ведение инновационной деятельности по вопросам воспитания и дополнительного образования детей</t>
  </si>
  <si>
    <t>Количество подготовленных аналитических и/или методических материалов по результатам деятельности инновационной площадки, регионального координационного (ресурсного) центра</t>
  </si>
  <si>
    <t>7 единиц</t>
  </si>
  <si>
    <t>7 и более единиц</t>
  </si>
  <si>
    <t>4-6 единиц</t>
  </si>
  <si>
    <t>Доля педагогов, транслирующих опыт на региональном, межрегиональном, всероссийском уровне</t>
  </si>
  <si>
    <t>Исполнительская дисциплина</t>
  </si>
  <si>
    <t>Полугодие</t>
  </si>
  <si>
    <t xml:space="preserve">Вес показателя, баллы </t>
  </si>
  <si>
    <t xml:space="preserve">Соблюдение законодательства Российской Федерации и Мурманской области в финансово-хозяйственной деятельности;
</t>
  </si>
  <si>
    <t xml:space="preserve">Соблюдение законодательства Российской Федерации и Мурманской области в финансово-хозяйственной деятельности
</t>
  </si>
  <si>
    <t xml:space="preserve">Своевременное представление требуемой информации, исполнение распорядительных документов; Обеспечение открытости и доступности информации об организации, в том числе финансово-хозяйственной деятельности; Полное и своевременное размещение на официальном сайте в сети Интернет www.bus.gov.ru установленной информации на текущий год и плановый период;
постоянное обновление информации на интернет-сайте учреждения
</t>
  </si>
  <si>
    <t xml:space="preserve">Эффективность планирования и осуществления закупок товаров, работ, услуг для обеспечения государственных и муниципальных нужд государственными областными образовательными организациями
</t>
  </si>
  <si>
    <t>15 баллов x гр. 8</t>
  </si>
  <si>
    <t>4 балла x гр. 8</t>
  </si>
  <si>
    <t>1 балл x гр. 8</t>
  </si>
  <si>
    <t>Итого</t>
  </si>
  <si>
    <t xml:space="preserve">Соблюдение законодательства Российской Федерации и Мурманской области в финансово-хозяйственной деятельности
</t>
  </si>
  <si>
    <t>Отношение средней заработной платы педагогических работников общеобразовательных организаций к средней заработной плате в Мурманской области</t>
  </si>
  <si>
    <t>Вес показателя, балл</t>
  </si>
  <si>
    <t>Отношение средней заработной платы преподавателей и мастеров  производственного обучения государственных образовательных организаций, реализующих программы профессионального обучения и среднего профессионального образования, к средней заработной плате в Мурманской области</t>
  </si>
  <si>
    <t xml:space="preserve">Эффективность планирования и осуществления закупок товаров, работ, услуг для обеспечения государственных и муниципальных нужд государственными областными образовательными организациями
</t>
  </si>
  <si>
    <t>Отношение средней заработной платы педагогических работников государственных образовательных организаций дополнительного образования детей к средней заработной плате учителей в Мурманской области</t>
  </si>
  <si>
    <t xml:space="preserve">Вес показателя, балл </t>
  </si>
  <si>
    <t>Соблюдение законодательства Российской Федерации и Мурманской области в финансово-хозяйственной деятельности</t>
  </si>
  <si>
    <t>Кадровое обеспечение</t>
  </si>
  <si>
    <t>Организация работы по повышению квалификации работников</t>
  </si>
  <si>
    <t xml:space="preserve">Соблюдение норм трудового права </t>
  </si>
  <si>
    <t>Наличие плана повышения квалификации, не менее 95 % его выполнения, не менее 30 % работников ежегодно повышающих квалификацию</t>
  </si>
  <si>
    <t>Отсутствие плана и/ или его не выполнение</t>
  </si>
  <si>
    <t>Выполнение плана</t>
  </si>
  <si>
    <t>1 балл х гр. 8</t>
  </si>
  <si>
    <t>Отсутствие/ наличие нарушений, выявленных в ходе проверок трудового законодательства и обоснованных жалоб со стороны сотрудников</t>
  </si>
  <si>
    <t>Доля штатных педагогических работников, имеющих первую или высшую квалификационную категорию, в общей численности штатных педагогических работников</t>
  </si>
  <si>
    <t>Доля штатных педагогических работников младше 35 лет в общей численности штатных педагогических работников, процент</t>
  </si>
  <si>
    <t>Отсутствие случаев травматизма среди работников и/ или обучающихся;</t>
  </si>
  <si>
    <t>Всего</t>
  </si>
  <si>
    <t>Не менее 51%</t>
  </si>
  <si>
    <t>Не менее 10 %</t>
  </si>
  <si>
    <t>Более 51%</t>
  </si>
  <si>
    <t>Менее 51%</t>
  </si>
  <si>
    <t>Более 10%</t>
  </si>
  <si>
    <t>(А/В)*100%, где А – количество  государственных областных организаций образования, подведомственных Министерству, готовых к новому учебному году, В –  общее количество государственных областных организаций образования, подведомственных Министерству</t>
  </si>
  <si>
    <t>Наличие/отсутствие травматизма, иных несчастных случаев среди обучающихся и работников при организации транспортного обслуживания</t>
  </si>
  <si>
    <t>Наличие/отсутствие объективных жалоб</t>
  </si>
  <si>
    <t xml:space="preserve">Наличие/отсутствие замечаний, предписаний, имущества неиспользуемого в уставной деятельности </t>
  </si>
  <si>
    <t>Своевременное представление требуемой информации, исполнение распорядительных документов; Обеспечение открытости и доступности информации об организации, в том числе финансово-хозяйственной деятельности; Полное и своевременное размещение на официальном сайте в сети Интернет www.bus.gov.ru установленной информации на текущий год и плановый период;
постоянное обновление информации на интернет-сайте учреждения</t>
  </si>
  <si>
    <t>Не менее 25 %</t>
  </si>
  <si>
    <t>2 балла x гр. 8</t>
  </si>
  <si>
    <t>Не менее 70 %</t>
  </si>
  <si>
    <t>5 баллов x гр. 8</t>
  </si>
  <si>
    <t>менее 25 %</t>
  </si>
  <si>
    <t xml:space="preserve">Доля студентов очной формы обучения, обучающихся по профессиям и специальностям СПО, соответствующим компетенциям WSR, принимавших участие в чемпионатах различных уровней (включая отборочные внутриколледжные соревнования) по стандартам WSR, в общем числе обучающихся по таким программам </t>
  </si>
  <si>
    <t>Процент студентов очной формы обучения, обучающихся по профессиям и специальностям СПО, соответствующим компетенциям WSR, принимавших участие в чемпионатах различных уровней по стандартам WSR</t>
  </si>
  <si>
    <t>Не менее 50 %</t>
  </si>
  <si>
    <t>Доля лиц в возрасте от 25 до 65 лет, получивших на базе ПОО дополнительное профессиональное образование и (или) профессиональное обучение в отчетный период, от среднегодового контингента ПОО</t>
  </si>
  <si>
    <t>Процент лиц в  возрасте от 25 до 65 лет, получивших на базе ПОО дополнительное профессиональное образование и (или) профессиональное обучение в отчетный период</t>
  </si>
  <si>
    <t>Не менее 37 %</t>
  </si>
  <si>
    <t xml:space="preserve">не менее 25 %  и до 37 % </t>
  </si>
  <si>
    <t>Доля адаптированных образовательных программ СПО и профессионального обучения от числа реализуемых образовательных программ</t>
  </si>
  <si>
    <t>Не менее 30 %</t>
  </si>
  <si>
    <t>5 % и более</t>
  </si>
  <si>
    <t>1 балл х гр.8</t>
  </si>
  <si>
    <t>Доля студентов очной формы обучения, принявших участие в мероприятиях, проведенных в профессиональной образовательной организации и направленных на профилактику правонарушений среди студентов</t>
  </si>
  <si>
    <t>Не менее 100 %</t>
  </si>
  <si>
    <t xml:space="preserve"> 90 % и более</t>
  </si>
  <si>
    <t>менее 90 %</t>
  </si>
  <si>
    <t>Дополнительные</t>
  </si>
  <si>
    <t>Не менее 1</t>
  </si>
  <si>
    <t>8 баллов x гр. 8</t>
  </si>
  <si>
    <t>10 баллов x гр. 8</t>
  </si>
  <si>
    <t>От 90 до 99%</t>
  </si>
  <si>
    <t xml:space="preserve"> Менее 90 %</t>
  </si>
  <si>
    <t>Процент охвата обучающихся и воспитанников дополнительными образовательными программами</t>
  </si>
  <si>
    <t>Участие педагогических работников в профессиональных конкурсах, конференциях, иных мероприятиях различного уровня</t>
  </si>
  <si>
    <t>Доля педагогических работников, принявших участие  в профессиональных конкурсах, х, конференциях, иных мероприятиях различного уровня</t>
  </si>
  <si>
    <t>менее 10%</t>
  </si>
  <si>
    <t xml:space="preserve">Участие обучающихся в олимпиадах, интеллектуальных, творческих и спортивных конкурсах разного уровня </t>
  </si>
  <si>
    <t>Доля обучающихся, принявших участие в олимпиадах, интеллектуальных, творческих и спортивных конкурсах разного уровня</t>
  </si>
  <si>
    <t>Не менее 30 % от общего числа обучающихся образовательной организации</t>
  </si>
  <si>
    <t>5 баллов х гр. 8</t>
  </si>
  <si>
    <t>ИТОГО</t>
  </si>
  <si>
    <t>Эффективность деятельности  ресурсного центра, стажировочной площадки, закрепленного соответствующим приказом</t>
  </si>
  <si>
    <t>Не менее 5 мероприятия</t>
  </si>
  <si>
    <t xml:space="preserve">более 5 </t>
  </si>
  <si>
    <t>10 баллов х гр.8</t>
  </si>
  <si>
    <t>Результативность участия педагогических работников в профессиональных конкурсах, конференциях, иных мероприятиях различного уровня</t>
  </si>
  <si>
    <t xml:space="preserve">Представление опыта работы педагогов </t>
  </si>
  <si>
    <t>наличие</t>
  </si>
  <si>
    <t xml:space="preserve">отсутствие </t>
  </si>
  <si>
    <t>Удовлетворенность слушателей качеством представляемых образовательных услуг в сфере дополнительного профессионального образования</t>
  </si>
  <si>
    <t>Доля слушателей, удовлетворенных качеством представляемых образовательных услуг в сфере дополнительного профессионального образования</t>
  </si>
  <si>
    <t>Не менее 80 процентов от общего числа слушателей, прошедших повышение квалификации за отчетный период</t>
  </si>
  <si>
    <t>от 0 до 49 %</t>
  </si>
  <si>
    <t>20 баллов x гр. 8</t>
  </si>
  <si>
    <t>от 50% до 79%</t>
  </si>
  <si>
    <t>от 80% до 100%</t>
  </si>
  <si>
    <t xml:space="preserve">Выполнение планов мероприятий ("дорожных карт") реализации проектов, курируемых образовательной организацией, в полном объеме </t>
  </si>
  <si>
    <t>Отсутствие невыполненных плановых мероприятий в отчетном периоде (без учета мероприятий, не выполненных по причинам, независящим от образовательной организации)</t>
  </si>
  <si>
    <t>Наличие невыполненных плановых мероприятий в отчетном периоде по причинам, зависящим от образовательной организации</t>
  </si>
  <si>
    <t xml:space="preserve">Диссеминация лучших педагогических практик на федеральном и межрегиональном уровнях </t>
  </si>
  <si>
    <t>Наличие в отчетном периоде</t>
  </si>
  <si>
    <t>Отсутствие в отчетном периоде</t>
  </si>
  <si>
    <t>Вариативность и обновление содержания дополнительных профессиональных программ, реализуемых в образовательной организации</t>
  </si>
  <si>
    <t>Управленческая инициатива по развитию организации</t>
  </si>
  <si>
    <t>Участие организации в проектной, научно-исследовательской деятельности</t>
  </si>
  <si>
    <t>Развитие инициативы педагогических работников</t>
  </si>
  <si>
    <t>Публикации научно-методических материалов, статей различной направленности в области образования, публичные выступления педагогов организации в средствах массовой информации</t>
  </si>
  <si>
    <t>Не менее 25 публикаций за отчетный период</t>
  </si>
  <si>
    <t>До 10 публикаций</t>
  </si>
  <si>
    <t>7 баллов x гр. 8</t>
  </si>
  <si>
    <t>От 10 до 20 публикаций</t>
  </si>
  <si>
    <t>Более 25 публикаций</t>
  </si>
  <si>
    <t>Выполнение образовательной организацией дополнительных к плановой деятельности работ (функций) по поручению учредителя</t>
  </si>
  <si>
    <t xml:space="preserve">Своевременное и качественное выполнение дополнительных к плановой деятельности работ (функций) по поручению учредителя </t>
  </si>
  <si>
    <t>Отсутствие невыполненных дополнительных к плановой деятельности работ (функций) по поручению учредителя</t>
  </si>
  <si>
    <t>наличие невыполненных дополнительных к плановой деятельности работ (функций) по поручению учредителя</t>
  </si>
  <si>
    <t>Освоение обучающимися образовательных программ основного общего и среднего общего образования</t>
  </si>
  <si>
    <t>Доля обучающихся, принявших участие в олимпиадах, интеллектуальных, творческих и иных конкурсах разного уровня</t>
  </si>
  <si>
    <t>8 баллов х гр. 8</t>
  </si>
  <si>
    <t>Доля педагогических работников, принявших участие  в профессиональных конкурсах, иных мероприятиях  по распространению передового опыта различного уровня</t>
  </si>
  <si>
    <t>отсутствие</t>
  </si>
  <si>
    <t>Результативность участия обучающихся к участию в олимпиадах, интеллектуальных, творческих и иных конкурсах разного уровня</t>
  </si>
  <si>
    <t>Успешное участие обучающихся в олимпиадах, интеллектуальных, творческих и иных конкурсах разного уровня</t>
  </si>
  <si>
    <t xml:space="preserve">Наличие призовых мест в олимпиадах, интеллектуальных, творческих и иных конкурсах разного уровня </t>
  </si>
  <si>
    <t xml:space="preserve">5 баллов х гр. 8 </t>
  </si>
  <si>
    <t xml:space="preserve">Создание необходимых условий для реализации дополнительных общеразвивающих программ </t>
  </si>
  <si>
    <t>Доля обучающихся,  охваченных дополнительными общеразвивающими  программами</t>
  </si>
  <si>
    <t>Эффективность функционирования учреждения в статусе регионального ресурсного центра по развитию инклюзивного образования</t>
  </si>
  <si>
    <t>Учебно-методическое сопровождение инклюзивного образования детей с ограниченными возможностями здоровья и инвалидностью</t>
  </si>
  <si>
    <t>Выполнение плана работы</t>
  </si>
  <si>
    <t>100 % выполнение</t>
  </si>
  <si>
    <t>76-99 %</t>
  </si>
  <si>
    <t>менее 75 %</t>
  </si>
  <si>
    <t>Эффективность деятельности учрпеждения в статусе Ресурсного центра по развитию ранней помощи</t>
  </si>
  <si>
    <t>Учебно-методическое сопровождение ранней помощи</t>
  </si>
  <si>
    <t>Результативность участия работников в мероприятяих всероссийского и международного уровней</t>
  </si>
  <si>
    <t>Участие работников в мероприятяих всероссийского и международного уровней</t>
  </si>
  <si>
    <t>Поощрения за участие в мероприятиях всероссийского и международного уровней (дипломы, грамоты, благодарности и т.д.)</t>
  </si>
  <si>
    <t>Выполнение организацией дополнительных к плановой деятельности работ (функций) по поручению учредителя</t>
  </si>
  <si>
    <t>Наличие невыполненных дополнительных к плановой деятельности работ (функций) по поручению учредителя</t>
  </si>
  <si>
    <t>Наличие в учреждении комфортных условий проживания воспитанников, соответствующих требованиям постановления Правительства Российской Федерации от 24.05.2014 № 481 "О деятельности организаций для детей-сирот и детей, оставшихся без попечения родителей"</t>
  </si>
  <si>
    <t>доля семейных групп, оборудованных по квартирному типу</t>
  </si>
  <si>
    <t>равно 100%</t>
  </si>
  <si>
    <t>1,0</t>
  </si>
  <si>
    <t>менее 100%</t>
  </si>
  <si>
    <t>0,0</t>
  </si>
  <si>
    <t>численность детей в воспитательной группе</t>
  </si>
  <si>
    <t>в возрасте до 4 лет - 6 человек, от 4 до 18 лет - 8 человек (численность детей в группе, численность групп)</t>
  </si>
  <si>
    <t>2 балла х гр. 8</t>
  </si>
  <si>
    <t xml:space="preserve">осуществление мероприятий по результатам диспансеризации детей (исполнение рекомендаций врачей)  </t>
  </si>
  <si>
    <t>100% (А/В)*100% = 100 %, где А – численность воспитанников, прошедших диспансеризацию, В - численность воспитанников, имеющих необходимые к исполнению рекомендации врачей по результатам диспансеризации)</t>
  </si>
  <si>
    <t>3 балла х гр. 8</t>
  </si>
  <si>
    <t>Организация семейного устройства детей-сирот и детей, оставшихся без попечения родителей</t>
  </si>
  <si>
    <t>доля воспитанников, переданных на семейные формы воспитания (в приемные семьи, на усыновление (удочерение), под опеку (попечительство), в том числе временно переданных в семьи, возвращенных родителм, иным законным представителям</t>
  </si>
  <si>
    <t>50 и более (% (чел.), (А/В)*100%, где А - численность воспитанников, переданных в семьи, В - общая численность воспитанников)</t>
  </si>
  <si>
    <t>более 50%</t>
  </si>
  <si>
    <t>10 баллов х гр. 8</t>
  </si>
  <si>
    <t>менее 50%</t>
  </si>
  <si>
    <t>Содействие успешной социализации воспитанников</t>
  </si>
  <si>
    <t>доля выпускников организаций для детей-сирот, освоивших программу подготовки к самостоятельной жизни, к общему числу выпускников (на отчетный период)</t>
  </si>
  <si>
    <t>90 и более (%), (А/В)*100%, где А - численность выпускников, освоивших программу подготовки к самостоятельной жизни, В - общая численность выпускников)</t>
  </si>
  <si>
    <t>более 90 процентов</t>
  </si>
  <si>
    <t>менее 90 процентов</t>
  </si>
  <si>
    <t xml:space="preserve">доля воспитанников, посещающих кружки, спортивные секции от общего числа воспитанников </t>
  </si>
  <si>
    <t>(А/В)*100%, где А - численность воспитанников, посещающих кружки, спортивные секции, В - общая численность воспитанников)</t>
  </si>
  <si>
    <t>Эффективность реализации мероприятий по профилактике правонарушений воспитанников</t>
  </si>
  <si>
    <t>Осуществление инновационной деятельности</t>
  </si>
  <si>
    <t>от 5 и более</t>
  </si>
  <si>
    <t>менее 5</t>
  </si>
  <si>
    <t>Привлечение социальных партнеров к работе учреждения</t>
  </si>
  <si>
    <t>количество мероприятий, проведенных  Попечительским советом</t>
  </si>
  <si>
    <t>от 4 и более</t>
  </si>
  <si>
    <t>менее 4</t>
  </si>
  <si>
    <t>привлечение внебюджетных источников для улучшения деятельности учреждения</t>
  </si>
  <si>
    <t>100 процентов достижения уровня предыдущего периода прошлого года (процент привлеченных средств от общего объема бюджетного финансирования государственного задания)</t>
  </si>
  <si>
    <t xml:space="preserve">более 100 % </t>
  </si>
  <si>
    <t>менее 100 %</t>
  </si>
  <si>
    <t>Повышение компетентности замещающих родителей</t>
  </si>
  <si>
    <t xml:space="preserve">Доля замещающиъх родителей, прошедших обучение по дополнительным программам подготовки замещающих родителей, от общей численности замещающиъх родителей в Мурманской области </t>
  </si>
  <si>
    <t>Не менее 15%</t>
  </si>
  <si>
    <t>Менее 15%</t>
  </si>
  <si>
    <t>Менее 10%</t>
  </si>
  <si>
    <t>Не менее 20 %</t>
  </si>
  <si>
    <t>20% и более</t>
  </si>
  <si>
    <t>Менее 20%</t>
  </si>
  <si>
    <t>Доля штатных  работников, имеющх ученую степень, в общей численности штатных  работников</t>
  </si>
  <si>
    <t>Не менее 50%</t>
  </si>
  <si>
    <t>Более 50%</t>
  </si>
  <si>
    <t xml:space="preserve">20 % и более </t>
  </si>
  <si>
    <t>Доля штатных педагогических работников младше 35 лет в общей численности штатных педагогических работников</t>
  </si>
  <si>
    <t>4 баллов x гр. 8</t>
  </si>
  <si>
    <t>Более 15%</t>
  </si>
  <si>
    <t>3 балл x гр. 8</t>
  </si>
  <si>
    <t xml:space="preserve">наличие </t>
  </si>
  <si>
    <t xml:space="preserve"> </t>
  </si>
  <si>
    <t>Процент охвата обучающихся дополнительными образовательными программами</t>
  </si>
  <si>
    <t>Доля педагогических работников, принявших участие  в профессиональных конкурсах различного уровня</t>
  </si>
  <si>
    <t xml:space="preserve">Обеспечение условий для продолжения обучения выпускников кадетского корпуса в образовательных организациях профессионального образования в соответствии с профилем обучения </t>
  </si>
  <si>
    <t>Доля выпускников,  поступивших в образовательные организации поофессионального образования в соответствии с профилем обучения в кадетском корпусе</t>
  </si>
  <si>
    <t>более 50</t>
  </si>
  <si>
    <t>От 25 до 49</t>
  </si>
  <si>
    <t>менее 25</t>
  </si>
  <si>
    <t xml:space="preserve">Успешное представление опыта работы педагогов </t>
  </si>
  <si>
    <t>Успешное участие обучающихся в олимпиадах, интеллектуальных, творческих и спортивных конкурсах разного уровня</t>
  </si>
  <si>
    <t>Систематические случаи задержки в исполнении и неисполнение (2 и более раз)</t>
  </si>
  <si>
    <t>Реализация мероприятий по профилактике правонарушений обучающихся</t>
  </si>
  <si>
    <t>Отсутствие правонарушений обучающихся в отчетный период</t>
  </si>
  <si>
    <t>Отсутствие правонарушений</t>
  </si>
  <si>
    <t>Наличие правонарушений</t>
  </si>
  <si>
    <t>Результативность участия обучающихся в олимпиадах, интеллектуальных, творческих и спортивных конкурсах разного уровн</t>
  </si>
  <si>
    <t>Наличие призовых мест в олимпиадах, интеллектуальных, творческих и спортивных конкурсах разного уровня от числа участников</t>
  </si>
  <si>
    <t xml:space="preserve">отстствие </t>
  </si>
  <si>
    <t xml:space="preserve">Сопровождение инновационных проектов по приоритетным направлениям развития системы образования </t>
  </si>
  <si>
    <t>Наличие новых разработанных дополнительных профессиональных программ (курсов, модулей)</t>
  </si>
  <si>
    <t>Разработка новых ДПП (курсов, модулей) в отчетном периоде</t>
  </si>
  <si>
    <t>Не менее 4 проектов, исследований в полугодие</t>
  </si>
  <si>
    <t>Менее 4</t>
  </si>
  <si>
    <t>4 и более</t>
  </si>
  <si>
    <t>9 баллов x гр. 8</t>
  </si>
  <si>
    <t xml:space="preserve">отсутствие правонарушений, совершенных воспитанниками, в период нахождения под надзором центра </t>
  </si>
  <si>
    <t>отсутствие самовольных уходов воспитанников из центра</t>
  </si>
  <si>
    <t>разработка и внедрение в работу центра программ и проектов, направленных на социализацию воспитанников</t>
  </si>
  <si>
    <t>количество мероприятий, проведенных под патронажем Попечительского Совета</t>
  </si>
  <si>
    <t xml:space="preserve"> привлечение наставников к социализации воспитанников</t>
  </si>
  <si>
    <t>70 и более (%, чел.) (А/В)*100% = 100 %, где А – численность наставников воспитанников, В - численность воспитанников  учреждения)</t>
  </si>
  <si>
    <t>от 70 % и более</t>
  </si>
  <si>
    <t>менее 70 %</t>
  </si>
  <si>
    <t>привлечение волонтеров к деятельности центра</t>
  </si>
  <si>
    <t>Год</t>
  </si>
  <si>
    <t>Доля обучающихся, показавших положительную динамику по итогам смены</t>
  </si>
  <si>
    <t>Не менее 80% обучающихся, показавших положительную динамику по итогам смены</t>
  </si>
  <si>
    <t>Менее 80 %</t>
  </si>
  <si>
    <t>Более 80 %</t>
  </si>
  <si>
    <t>Не менее 95 % от списочного состава обучающихся, воспитанников за отчетный период</t>
  </si>
  <si>
    <t>Менее 95 %</t>
  </si>
  <si>
    <t>14 % x гр. 8</t>
  </si>
  <si>
    <t>Более 95 %</t>
  </si>
  <si>
    <t xml:space="preserve">Создание условий для профессионального совершенствования педагогических кадров образовательной организации </t>
  </si>
  <si>
    <t>Разработка аналитических и методических материалов по вопросам организации отдыха и оздоровления, оубчения детей, нуждающихся в лечении</t>
  </si>
  <si>
    <t>Не менее 5 материалов в отчетном периоде</t>
  </si>
  <si>
    <t>Менее 5 публикаций</t>
  </si>
  <si>
    <t>Более 5 публикаций</t>
  </si>
  <si>
    <t>Реализация мероприятий по вовлечению обучающихся в активную социально-значимую деятельность, в проекную деятельность</t>
  </si>
  <si>
    <t>Доля обучающихся,  вовлеченных в активную социально-значимую деятельность, в проекную деятельность</t>
  </si>
  <si>
    <t>От 60 до 90 %</t>
  </si>
  <si>
    <t xml:space="preserve">Реализация  образовательной организацией  запланированных мероприятий </t>
  </si>
  <si>
    <t xml:space="preserve">Выполнение  мероприятий, предусмотренных в планах работы,  комплексах мер, "дорожных картах", государственных программах Мурманской области, ответственным исполнителем которых является образовательная организация, в полном объеме
</t>
  </si>
  <si>
    <t>Отсутствие невыполненных в отчетном периоде плановых мероприятий    (без учета мероприятий, не выполненных по причинам, независящим от образовательной организации)</t>
  </si>
  <si>
    <t>Отсутствие невыполненных в отчетном периоде плановых мероприятий   (без учета мероприятий, не выполненных по причинам, независящим от образовательной организации)</t>
  </si>
  <si>
    <t xml:space="preserve">наличие невыполненных мероприятий </t>
  </si>
  <si>
    <t xml:space="preserve">Оказание практической и консультативной помощи специалистам муниципальных организаций дополнительного образования детей </t>
  </si>
  <si>
    <t>Не менее 10 процентов от общего числа педагогических работников образовательной организации</t>
  </si>
  <si>
    <t>Более 10 %</t>
  </si>
  <si>
    <t>От 5 до 10 %</t>
  </si>
  <si>
    <t>Менее 4 %</t>
  </si>
  <si>
    <t>от 5 до 20%</t>
  </si>
  <si>
    <t>Менее 5 %</t>
  </si>
  <si>
    <t>Наличие правонарушений, совершенных обучающимися в период нахождения в образовательной организации</t>
  </si>
  <si>
    <t>Доля победителей и призеров региональных, окружных, федеральных конкурсных мероприятий от числа участвовавших в мероприятиях обучающихся  образовательной организации</t>
  </si>
  <si>
    <t xml:space="preserve">  </t>
  </si>
  <si>
    <t>2 балл x гр. 8</t>
  </si>
  <si>
    <t>19 баллов x гр. 8</t>
  </si>
  <si>
    <t>Доля созданных на базе ПОО и аккредитованных в установленном порядке центров проведения демонстрационного экзамена по отношению к количеству компетенций, по которым студенты ПОО сдают демонстрационный экзамен в отчетном году</t>
  </si>
  <si>
    <t xml:space="preserve">Процент  центров проведения демонстрационного экзамена, созданных в ПОО и аккредитованных в установленном порядке, на базе которых в отчетном году проводится (проводился)  демонстрационный экзамен, по отношению к количеству компетенций, по которым студенты ПОО сдают демонстрационный экзамен в отчетном году </t>
  </si>
  <si>
    <t>Полная (100 %) обеспеченность ЦПДЭ для всех студентов ПОО, сдающих демонстрационный экзамен в отчетном году</t>
  </si>
  <si>
    <t>8 баллов к гр. 8</t>
  </si>
  <si>
    <t>Частичная (не менее 50 %) обеспеченность ЦПДЭ для  студентов ПОО, сдающих демонстрационный экзамен в отчетном году</t>
  </si>
  <si>
    <t>Частичная (менее 50 %) обеспеченность ЦПДЭ для  студентов ПОО, сдающих демонстрационный экзамен в отчетном году</t>
  </si>
  <si>
    <t>Отсутствие ЦПДЭ на базе ПОО</t>
  </si>
  <si>
    <t>70 % и более</t>
  </si>
  <si>
    <t xml:space="preserve">не менее 40 %  и до 70 % </t>
  </si>
  <si>
    <t>менее 40 %</t>
  </si>
  <si>
    <t>Доля выпускников из числа лиц с инвалидностью, трудоустровшихся или продолживших обучение в течение года после окончания ПОО.</t>
  </si>
  <si>
    <t>Не менее 50 % и до 100 %</t>
  </si>
  <si>
    <t>Менее 50 %</t>
  </si>
  <si>
    <t>Наличие в штате учреждения сертифицированных(ого) экспертов(а) WSR</t>
  </si>
  <si>
    <t>Количество экспертов, сертифицированных по стандартам WSR, имеющих действующий сертификат</t>
  </si>
  <si>
    <t>Наличие в штате учреждения сертифицированных(ого) экспертов(а) WRS, имеющих действующий сертификат</t>
  </si>
  <si>
    <t>Действующий аттестат об аккредитации СЦК, своевременное пролонгирование</t>
  </si>
  <si>
    <t xml:space="preserve">Организация и проведение мероприятий уровня не ниже регионального в соответствии с планом областных мероприятий Министерства образования и науки МО (за исключением чемпионатов WSR, Абилимпикс, ArcticSkills) </t>
  </si>
  <si>
    <t xml:space="preserve">Количество проведенных в отчетном периоде мероприятий уровня не ниже регионального в соответствии с планом областных мероприятий Министерства образования и науки МО (за исключением чемпионатов WSR, Абилимпикс, ArcticSkills) </t>
  </si>
  <si>
    <t>2 балла к гр. 8</t>
  </si>
  <si>
    <t>Реализация адаптированных основных образовательных программ</t>
  </si>
  <si>
    <t>Доля обучающихся, прошедших промежуточную аттестацию</t>
  </si>
  <si>
    <t>Не менее 100 % от общего числа осваивающих АООП</t>
  </si>
  <si>
    <t xml:space="preserve">не менее 100 % </t>
  </si>
  <si>
    <t>от 90 до 100 %</t>
  </si>
  <si>
    <t>Не менее 10 % от списочного состава обучающихся, воспитанников за отчетный период</t>
  </si>
  <si>
    <t xml:space="preserve"> более 10 %</t>
  </si>
  <si>
    <t xml:space="preserve"> до 10 %</t>
  </si>
  <si>
    <t xml:space="preserve">Не менее 30 процентов от списочного состава обучающихся за отчетный период </t>
  </si>
  <si>
    <t>30 % и более</t>
  </si>
  <si>
    <t>От 15 до 30 %</t>
  </si>
  <si>
    <t>Менее 15 %</t>
  </si>
  <si>
    <t>Равно или более 95%</t>
  </si>
  <si>
    <t>Менее 95%</t>
  </si>
  <si>
    <t>Доля студентов ПОО, обучавшихся по программам СПО, соответствующим компетенциям WSR, принимавших участие в демонстрационном экзамене, по отношению к общему количеству обучающихся по данным программам (без 1 курса на основе основного общего образования, 2 курса ППКРС на основе основного общего образования)</t>
  </si>
  <si>
    <t xml:space="preserve">Процент студентов ПОО очной формы обучения, принимавших участие в демонстрационном экзамене 
</t>
  </si>
  <si>
    <t>25 % и более</t>
  </si>
  <si>
    <t>Не менее 15 % и до 25 %</t>
  </si>
  <si>
    <t>Не менее 5 % и до 15 %</t>
  </si>
  <si>
    <t xml:space="preserve">Меры по содействию занятости  выпускников </t>
  </si>
  <si>
    <t>Доля выпускников образовательных организаций, реализующих программы среднего профессионального образования, занятых по виду деятельности и полученным компетенциям</t>
  </si>
  <si>
    <t xml:space="preserve">Полугодие
</t>
  </si>
  <si>
    <t>Не менее 62 %</t>
  </si>
  <si>
    <t>63 % и более</t>
  </si>
  <si>
    <t>62 % до 63 %</t>
  </si>
  <si>
    <t>менее 62 %</t>
  </si>
  <si>
    <t>Деятельность центров содействия трудоустройству выпускников профессиональных  образовательных  организаций</t>
  </si>
  <si>
    <t>Не менее 5 мероприятий в полгода</t>
  </si>
  <si>
    <t>5 и более</t>
  </si>
  <si>
    <t>Развитие инфраструктуры движения WSR</t>
  </si>
  <si>
    <t>Создание соревновательной площадки регионального чемпионата WSR по новой компетенции</t>
  </si>
  <si>
    <t>Проведение соревнований  регионального чемпионата WSR по новой компетенции на созданной площадке</t>
  </si>
  <si>
    <t>Наличие победителей и призеров чемпионатов и конкурсов профессионального мастерства, всероссийских олимпиад профессионального мастерства (не нижее регионального уровня)</t>
  </si>
  <si>
    <t xml:space="preserve">Количество  победителей региональных, победителей и призеров зональных, национальных, международных чемпионатов профессионального мастерства WSR и (или) Абилимпикс, победителей и призеров конкурсов профессионального мастерства ArcticSkills, победителей и призеров заключительного этапа всероссийской олимпиады профессионального мастерства по специальностям СПО из числа обучающихся, подготовленных на базе ПОО, студентов и сотрудников ПОО, победителей регионального этапа, победителей и призеров заключительного этапа Всероссийского конкурса "Мастер года" из числа сотрудников ПОО
</t>
  </si>
  <si>
    <t xml:space="preserve">Наличие победителей региональных, победителей и призеров зональных, национальных, международных чемпионатов профессионального мастерства WSR и (или) Абилимпикс, победителей и призеров конкурсов профессионального мастерства ArcticSkills, победителей и призеров заключительного этапа всероссийской олимпиады профессионального мастерства по специальностям СПО из числа обучающихся, подготовленных на базе ПОО, студентов и сотрудников ПОО, победителей регионального этапа, победителей и призеров заключительного этапа Всероссийского конкурса "Мастер года" из числа сотрудников ПОО
</t>
  </si>
  <si>
    <t>Равно или более 95 %</t>
  </si>
  <si>
    <t>Показатели эффективности деятельности  руководителей организаций, осуществляющих образовательную деятельность по адаптированным основным общеобразовательным программам, подведомственных Министерству образования и науки Мурманской области</t>
  </si>
  <si>
    <t>Показатели эффективности деятельности руководителей профессиональных образовательных учреждений,                                                                                                                                                                                                     подведомственных Министерству образования и науки Мурманской области</t>
  </si>
  <si>
    <t>Показатели эффективности деятельности руководителей учреждений для детей-сирот и детей,                                                                                                                                                                                                                                                оставшихся без попечения родителей, подведомственных Министерству образования и науки Мурманской области</t>
  </si>
  <si>
    <t>Показатели эффективности деятельности руководителя ГАУ ДПО МО "Институт развития образования"</t>
  </si>
  <si>
    <t>Показатели эффективности деятельности руководителя ГАУ МО "Центр комплексного обслуживания"</t>
  </si>
  <si>
    <t>Показатели эффективности деятельности руководителя ГОБОУ МО КК "Североморский кадетский корпус"</t>
  </si>
  <si>
    <t>Показатели эффективности деятельности руководителя ГОБОУ МО "Средняя общеобразовательная школа № 289"</t>
  </si>
  <si>
    <t>Показатели эффективности деятельности руководителя вечерней (сменной) общеобразовательной школы, подведомственной Министерству образования и науки Мурманской области</t>
  </si>
  <si>
    <t>Показатели эффективности деятельности руководителя ГОБУ МО "Центр психолого-педагогической, медицинской и социальной помощи"</t>
  </si>
  <si>
    <t>Показатели эффективности деятельности руководителя ГАУДО МО МОЦДО "Лапландия"</t>
  </si>
  <si>
    <t>Показатели эффективности деятельности руководителя ГОБОУДО МОЗСООПЦ "Гандвиг"</t>
  </si>
  <si>
    <t>Показатели эффективности деятельности  руководителя ГОБООУ «Зеленоборская санаторная школа-интернат»</t>
  </si>
  <si>
    <t>Утверждены                                    приказом Министерства образования и науки Мурманской области                                     от 04.02.2022 № 173</t>
  </si>
  <si>
    <t>Утверждены приказом
 Министерства образования и науки Мурманской области                                               от 04.02.2022 № 173</t>
  </si>
  <si>
    <t>Утверждены                                        приказом Министерства образования и науки Мурманской области                                     от 04.02.2022 № 173</t>
  </si>
  <si>
    <t>Утверждены приказом Министерства образования и науки Мурманской области от 04.02.2022 № 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</si>
</sst>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7">
    <xf numFmtId="0" fontId="0" fillId="0" borderId="0" xfId="0"/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9" fillId="0" borderId="0" xfId="1" applyNumberFormat="1" applyFont="1" applyFill="1" applyAlignment="1">
      <alignment horizontal="center" vertical="center" wrapText="1"/>
    </xf>
    <xf numFmtId="0" fontId="0" fillId="0" borderId="0" xfId="0" applyFill="1"/>
    <xf numFmtId="0" fontId="7" fillId="0" borderId="0" xfId="1" applyFill="1"/>
    <xf numFmtId="0" fontId="0" fillId="0" borderId="0" xfId="0" applyFill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0" fillId="0" borderId="0" xfId="0" applyFill="1" applyBorder="1"/>
    <xf numFmtId="0" fontId="12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1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5" fillId="0" borderId="1" xfId="3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6" fillId="0" borderId="9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1" xfId="0" applyFill="1" applyBorder="1"/>
    <xf numFmtId="0" fontId="0" fillId="4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9" fontId="16" fillId="2" borderId="8" xfId="0" applyNumberFormat="1" applyFont="1" applyFill="1" applyBorder="1" applyAlignment="1">
      <alignment horizontal="center" vertical="center" wrapText="1"/>
    </xf>
    <xf numFmtId="9" fontId="16" fillId="2" borderId="8" xfId="0" applyNumberFormat="1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center" vertical="center"/>
    </xf>
    <xf numFmtId="9" fontId="16" fillId="2" borderId="15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9" fontId="16" fillId="2" borderId="8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9" fontId="10" fillId="0" borderId="1" xfId="6" applyNumberFormat="1" applyFont="1" applyFill="1" applyBorder="1" applyAlignment="1">
      <alignment horizontal="center" vertical="center" wrapText="1"/>
    </xf>
    <xf numFmtId="49" fontId="10" fillId="0" borderId="21" xfId="6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vertical="center"/>
    </xf>
    <xf numFmtId="0" fontId="16" fillId="2" borderId="24" xfId="0" applyFont="1" applyFill="1" applyBorder="1" applyAlignment="1">
      <alignment vertical="center"/>
    </xf>
    <xf numFmtId="0" fontId="10" fillId="0" borderId="21" xfId="0" applyFont="1" applyFill="1" applyBorder="1" applyAlignment="1">
      <alignment horizontal="center" vertical="center"/>
    </xf>
    <xf numFmtId="9" fontId="16" fillId="2" borderId="1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9" fontId="8" fillId="2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0" borderId="22" xfId="0" applyFont="1" applyFill="1" applyBorder="1" applyAlignment="1">
      <alignment wrapText="1"/>
    </xf>
    <xf numFmtId="0" fontId="8" fillId="0" borderId="22" xfId="0" applyFont="1" applyBorder="1" applyAlignment="1">
      <alignment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9" fontId="16" fillId="2" borderId="8" xfId="0" applyNumberFormat="1" applyFont="1" applyFill="1" applyBorder="1" applyAlignment="1">
      <alignment horizontal="center" vertical="center"/>
    </xf>
    <xf numFmtId="9" fontId="16" fillId="2" borderId="11" xfId="0" applyNumberFormat="1" applyFont="1" applyFill="1" applyBorder="1" applyAlignment="1">
      <alignment horizontal="center" vertical="center"/>
    </xf>
    <xf numFmtId="9" fontId="16" fillId="2" borderId="13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6" fillId="2" borderId="11" xfId="0" applyFont="1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16" fillId="2" borderId="11" xfId="0" applyFont="1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9" fontId="16" fillId="2" borderId="11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49" fontId="10" fillId="0" borderId="21" xfId="6" applyNumberFormat="1" applyFont="1" applyFill="1" applyBorder="1" applyAlignment="1">
      <alignment horizontal="center" vertical="center" wrapText="1"/>
    </xf>
    <xf numFmtId="49" fontId="10" fillId="0" borderId="23" xfId="6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0" fillId="0" borderId="22" xfId="0" applyBorder="1" applyAlignment="1"/>
    <xf numFmtId="49" fontId="15" fillId="0" borderId="1" xfId="3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49" fontId="10" fillId="0" borderId="1" xfId="5" applyNumberFormat="1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9" fontId="8" fillId="2" borderId="1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</cellXfs>
  <cellStyles count="7">
    <cellStyle name="Обычный" xfId="0" builtinId="0"/>
    <cellStyle name="Обычный 2" xfId="1"/>
    <cellStyle name="Обычный 2 2" xfId="2"/>
    <cellStyle name="Обычный 2 2 2" xfId="5"/>
    <cellStyle name="Обычный 2 3" xfId="3"/>
    <cellStyle name="Обычный 2 4" xfId="4"/>
    <cellStyle name="Обычный 2 4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view="pageBreakPreview" zoomScale="90" zoomScaleNormal="90" zoomScaleSheetLayoutView="90" workbookViewId="0">
      <selection activeCell="A2" sqref="A2:I2"/>
    </sheetView>
  </sheetViews>
  <sheetFormatPr defaultColWidth="9.140625" defaultRowHeight="15" x14ac:dyDescent="0.25"/>
  <cols>
    <col min="1" max="1" width="9.140625" style="10"/>
    <col min="2" max="2" width="32.28515625" style="10" customWidth="1"/>
    <col min="3" max="3" width="33.28515625" style="10" customWidth="1"/>
    <col min="4" max="4" width="17.85546875" style="10" customWidth="1"/>
    <col min="5" max="5" width="25.85546875" style="10" customWidth="1"/>
    <col min="6" max="6" width="13.28515625" style="10" customWidth="1"/>
    <col min="7" max="7" width="27" style="10" customWidth="1"/>
    <col min="8" max="8" width="17.140625" style="10" customWidth="1"/>
    <col min="9" max="9" width="19.5703125" style="10" customWidth="1"/>
    <col min="10" max="16384" width="9.140625" style="10"/>
  </cols>
  <sheetData>
    <row r="1" spans="1:13" ht="64.5" customHeight="1" x14ac:dyDescent="0.25">
      <c r="H1" s="207" t="s">
        <v>448</v>
      </c>
      <c r="I1" s="208"/>
    </row>
    <row r="2" spans="1:13" ht="27.75" customHeight="1" x14ac:dyDescent="0.25">
      <c r="A2" s="189" t="s">
        <v>436</v>
      </c>
      <c r="B2" s="190"/>
      <c r="C2" s="190"/>
      <c r="D2" s="190"/>
      <c r="E2" s="190"/>
      <c r="F2" s="190"/>
      <c r="G2" s="190"/>
      <c r="H2" s="190"/>
      <c r="I2" s="190"/>
    </row>
    <row r="3" spans="1:13" x14ac:dyDescent="0.25">
      <c r="A3" s="189" t="s">
        <v>74</v>
      </c>
      <c r="B3" s="190"/>
      <c r="C3" s="190"/>
      <c r="D3" s="190"/>
      <c r="E3" s="190"/>
      <c r="F3" s="190"/>
      <c r="G3" s="190"/>
      <c r="H3" s="190"/>
      <c r="I3" s="190"/>
    </row>
    <row r="4" spans="1:13" ht="42.75" x14ac:dyDescent="0.25">
      <c r="A4" s="72" t="s">
        <v>0</v>
      </c>
      <c r="B4" s="72" t="s">
        <v>1</v>
      </c>
      <c r="C4" s="72" t="s">
        <v>2</v>
      </c>
      <c r="D4" s="72" t="s">
        <v>3</v>
      </c>
      <c r="E4" s="72" t="s">
        <v>4</v>
      </c>
      <c r="F4" s="72" t="s">
        <v>136</v>
      </c>
      <c r="G4" s="72" t="s">
        <v>5</v>
      </c>
      <c r="H4" s="72" t="s">
        <v>6</v>
      </c>
      <c r="I4" s="72" t="s">
        <v>7</v>
      </c>
    </row>
    <row r="5" spans="1:13" x14ac:dyDescent="0.25">
      <c r="A5" s="72" t="s">
        <v>8</v>
      </c>
      <c r="B5" s="72" t="s">
        <v>9</v>
      </c>
      <c r="C5" s="72" t="s">
        <v>10</v>
      </c>
      <c r="D5" s="72" t="s">
        <v>11</v>
      </c>
      <c r="E5" s="72" t="s">
        <v>12</v>
      </c>
      <c r="F5" s="72" t="s">
        <v>13</v>
      </c>
      <c r="G5" s="72" t="s">
        <v>14</v>
      </c>
      <c r="H5" s="72" t="s">
        <v>15</v>
      </c>
      <c r="I5" s="72" t="s">
        <v>16</v>
      </c>
    </row>
    <row r="6" spans="1:13" ht="51" customHeight="1" x14ac:dyDescent="0.25">
      <c r="A6" s="191">
        <v>1</v>
      </c>
      <c r="B6" s="191" t="s">
        <v>17</v>
      </c>
      <c r="C6" s="191" t="s">
        <v>18</v>
      </c>
      <c r="D6" s="191" t="s">
        <v>124</v>
      </c>
      <c r="E6" s="191" t="s">
        <v>19</v>
      </c>
      <c r="F6" s="191">
        <v>15</v>
      </c>
      <c r="G6" s="59" t="s">
        <v>20</v>
      </c>
      <c r="H6" s="4">
        <v>1</v>
      </c>
      <c r="I6" s="191" t="s">
        <v>130</v>
      </c>
      <c r="J6" s="14"/>
      <c r="K6" s="14"/>
      <c r="L6" s="14"/>
      <c r="M6" s="14"/>
    </row>
    <row r="7" spans="1:13" ht="51" customHeight="1" x14ac:dyDescent="0.25">
      <c r="A7" s="191"/>
      <c r="B7" s="191"/>
      <c r="C7" s="191"/>
      <c r="D7" s="191"/>
      <c r="E7" s="191"/>
      <c r="F7" s="191"/>
      <c r="G7" s="59" t="s">
        <v>21</v>
      </c>
      <c r="H7" s="4">
        <v>0.5</v>
      </c>
      <c r="I7" s="191"/>
      <c r="J7" s="14"/>
      <c r="K7" s="14"/>
      <c r="L7" s="14"/>
      <c r="M7" s="14"/>
    </row>
    <row r="8" spans="1:13" ht="51" customHeight="1" x14ac:dyDescent="0.25">
      <c r="A8" s="191"/>
      <c r="B8" s="191"/>
      <c r="C8" s="191"/>
      <c r="D8" s="191"/>
      <c r="E8" s="191"/>
      <c r="F8" s="191"/>
      <c r="G8" s="59" t="s">
        <v>22</v>
      </c>
      <c r="H8" s="4">
        <v>0</v>
      </c>
      <c r="I8" s="191"/>
      <c r="J8" s="14"/>
      <c r="K8" s="14"/>
      <c r="L8" s="14"/>
      <c r="M8" s="14"/>
    </row>
    <row r="9" spans="1:13" ht="164.25" customHeight="1" x14ac:dyDescent="0.25">
      <c r="A9" s="191">
        <v>2</v>
      </c>
      <c r="B9" s="191" t="s">
        <v>134</v>
      </c>
      <c r="C9" s="191" t="s">
        <v>23</v>
      </c>
      <c r="D9" s="191" t="s">
        <v>124</v>
      </c>
      <c r="E9" s="191" t="s">
        <v>24</v>
      </c>
      <c r="F9" s="191">
        <v>4</v>
      </c>
      <c r="G9" s="59" t="s">
        <v>63</v>
      </c>
      <c r="H9" s="4">
        <v>1</v>
      </c>
      <c r="I9" s="191" t="s">
        <v>131</v>
      </c>
      <c r="J9" s="14"/>
      <c r="K9" s="14"/>
      <c r="L9" s="14"/>
      <c r="M9" s="14"/>
    </row>
    <row r="10" spans="1:13" ht="194.25" customHeight="1" x14ac:dyDescent="0.25">
      <c r="A10" s="191"/>
      <c r="B10" s="191"/>
      <c r="C10" s="191"/>
      <c r="D10" s="191"/>
      <c r="E10" s="191"/>
      <c r="F10" s="191"/>
      <c r="G10" s="59" t="s">
        <v>25</v>
      </c>
      <c r="H10" s="4">
        <v>0</v>
      </c>
      <c r="I10" s="191"/>
      <c r="J10" s="14"/>
      <c r="K10" s="14"/>
      <c r="L10" s="14"/>
      <c r="M10" s="14"/>
    </row>
    <row r="11" spans="1:13" ht="144" customHeight="1" x14ac:dyDescent="0.25">
      <c r="A11" s="191">
        <v>3</v>
      </c>
      <c r="B11" s="191" t="s">
        <v>123</v>
      </c>
      <c r="C11" s="191" t="s">
        <v>128</v>
      </c>
      <c r="D11" s="191" t="s">
        <v>124</v>
      </c>
      <c r="E11" s="191" t="s">
        <v>27</v>
      </c>
      <c r="F11" s="192">
        <v>4</v>
      </c>
      <c r="G11" s="59" t="s">
        <v>28</v>
      </c>
      <c r="H11" s="3">
        <v>1</v>
      </c>
      <c r="I11" s="191" t="s">
        <v>131</v>
      </c>
      <c r="J11" s="14"/>
      <c r="K11" s="14"/>
      <c r="L11" s="14"/>
      <c r="M11" s="14"/>
    </row>
    <row r="12" spans="1:13" ht="123" customHeight="1" x14ac:dyDescent="0.25">
      <c r="A12" s="191"/>
      <c r="B12" s="191"/>
      <c r="C12" s="191"/>
      <c r="D12" s="191"/>
      <c r="E12" s="191"/>
      <c r="F12" s="192"/>
      <c r="G12" s="59" t="s">
        <v>322</v>
      </c>
      <c r="H12" s="3">
        <v>0</v>
      </c>
      <c r="I12" s="191"/>
      <c r="J12" s="14"/>
      <c r="K12" s="14"/>
      <c r="L12" s="14"/>
      <c r="M12" s="14"/>
    </row>
    <row r="13" spans="1:13" ht="69" customHeight="1" x14ac:dyDescent="0.25">
      <c r="A13" s="196" t="s">
        <v>11</v>
      </c>
      <c r="B13" s="191" t="s">
        <v>142</v>
      </c>
      <c r="C13" s="191" t="s">
        <v>143</v>
      </c>
      <c r="D13" s="191" t="s">
        <v>124</v>
      </c>
      <c r="E13" s="191" t="s">
        <v>145</v>
      </c>
      <c r="F13" s="192">
        <v>1</v>
      </c>
      <c r="G13" s="59" t="s">
        <v>147</v>
      </c>
      <c r="H13" s="3">
        <v>1</v>
      </c>
      <c r="I13" s="191" t="s">
        <v>132</v>
      </c>
      <c r="J13" s="14"/>
      <c r="K13" s="14"/>
      <c r="L13" s="14"/>
      <c r="M13" s="14"/>
    </row>
    <row r="14" spans="1:13" ht="68.25" customHeight="1" x14ac:dyDescent="0.25">
      <c r="A14" s="193"/>
      <c r="B14" s="193"/>
      <c r="C14" s="193"/>
      <c r="D14" s="193"/>
      <c r="E14" s="193"/>
      <c r="F14" s="193"/>
      <c r="G14" s="59" t="s">
        <v>146</v>
      </c>
      <c r="H14" s="3">
        <v>0</v>
      </c>
      <c r="I14" s="191"/>
      <c r="J14" s="14"/>
      <c r="K14" s="14"/>
      <c r="L14" s="14"/>
      <c r="M14" s="14"/>
    </row>
    <row r="15" spans="1:13" ht="51" customHeight="1" x14ac:dyDescent="0.25">
      <c r="A15" s="193"/>
      <c r="B15" s="193"/>
      <c r="C15" s="191" t="s">
        <v>144</v>
      </c>
      <c r="D15" s="193"/>
      <c r="E15" s="191" t="s">
        <v>149</v>
      </c>
      <c r="F15" s="192">
        <v>1</v>
      </c>
      <c r="G15" s="59" t="s">
        <v>33</v>
      </c>
      <c r="H15" s="3">
        <v>1</v>
      </c>
      <c r="I15" s="191" t="s">
        <v>132</v>
      </c>
      <c r="J15" s="14"/>
      <c r="K15" s="14"/>
      <c r="L15" s="14"/>
      <c r="M15" s="14"/>
    </row>
    <row r="16" spans="1:13" ht="51" customHeight="1" x14ac:dyDescent="0.25">
      <c r="A16" s="193"/>
      <c r="B16" s="193"/>
      <c r="C16" s="193"/>
      <c r="D16" s="193"/>
      <c r="E16" s="193"/>
      <c r="F16" s="193"/>
      <c r="G16" s="61" t="s">
        <v>69</v>
      </c>
      <c r="H16" s="3">
        <v>0</v>
      </c>
      <c r="I16" s="191"/>
      <c r="J16" s="14"/>
      <c r="K16" s="14"/>
      <c r="L16" s="14"/>
      <c r="M16" s="14"/>
    </row>
    <row r="17" spans="1:13" ht="49.5" customHeight="1" x14ac:dyDescent="0.25">
      <c r="A17" s="193"/>
      <c r="B17" s="193"/>
      <c r="C17" s="191" t="s">
        <v>150</v>
      </c>
      <c r="D17" s="193"/>
      <c r="E17" s="191" t="s">
        <v>154</v>
      </c>
      <c r="F17" s="192">
        <v>1</v>
      </c>
      <c r="G17" s="59" t="s">
        <v>156</v>
      </c>
      <c r="H17" s="3">
        <v>1</v>
      </c>
      <c r="I17" s="191" t="s">
        <v>132</v>
      </c>
      <c r="J17" s="14"/>
      <c r="K17" s="14"/>
      <c r="L17" s="14"/>
      <c r="M17" s="14"/>
    </row>
    <row r="18" spans="1:13" ht="49.5" customHeight="1" x14ac:dyDescent="0.25">
      <c r="A18" s="193"/>
      <c r="B18" s="193"/>
      <c r="C18" s="193"/>
      <c r="D18" s="193"/>
      <c r="E18" s="191"/>
      <c r="F18" s="193"/>
      <c r="G18" s="59" t="s">
        <v>157</v>
      </c>
      <c r="H18" s="3">
        <v>0</v>
      </c>
      <c r="I18" s="191"/>
      <c r="J18" s="14"/>
      <c r="K18" s="14"/>
      <c r="L18" s="14"/>
      <c r="M18" s="14"/>
    </row>
    <row r="19" spans="1:13" ht="39.75" customHeight="1" x14ac:dyDescent="0.25">
      <c r="A19" s="193"/>
      <c r="B19" s="193"/>
      <c r="C19" s="191" t="s">
        <v>151</v>
      </c>
      <c r="D19" s="193"/>
      <c r="E19" s="194" t="s">
        <v>300</v>
      </c>
      <c r="F19" s="192">
        <v>1</v>
      </c>
      <c r="G19" s="63" t="s">
        <v>301</v>
      </c>
      <c r="H19" s="3">
        <v>1</v>
      </c>
      <c r="I19" s="191" t="s">
        <v>132</v>
      </c>
      <c r="J19" s="14"/>
      <c r="K19" s="14"/>
      <c r="L19" s="14"/>
      <c r="M19" s="14"/>
    </row>
    <row r="20" spans="1:13" ht="39.75" customHeight="1" x14ac:dyDescent="0.25">
      <c r="A20" s="193"/>
      <c r="B20" s="193"/>
      <c r="C20" s="193"/>
      <c r="D20" s="193"/>
      <c r="E20" s="195"/>
      <c r="F20" s="193"/>
      <c r="G20" s="26" t="s">
        <v>302</v>
      </c>
      <c r="H20" s="4">
        <v>0</v>
      </c>
      <c r="I20" s="191"/>
      <c r="J20" s="14"/>
      <c r="K20" s="14"/>
      <c r="L20" s="14"/>
      <c r="M20" s="14"/>
    </row>
    <row r="21" spans="1:13" ht="108" customHeight="1" x14ac:dyDescent="0.25">
      <c r="A21" s="191">
        <v>5</v>
      </c>
      <c r="B21" s="191" t="s">
        <v>30</v>
      </c>
      <c r="C21" s="191" t="s">
        <v>31</v>
      </c>
      <c r="D21" s="191" t="s">
        <v>124</v>
      </c>
      <c r="E21" s="191" t="s">
        <v>62</v>
      </c>
      <c r="F21" s="191">
        <v>1</v>
      </c>
      <c r="G21" s="67" t="s">
        <v>33</v>
      </c>
      <c r="H21" s="3">
        <v>1</v>
      </c>
      <c r="I21" s="191" t="s">
        <v>132</v>
      </c>
      <c r="J21" s="14"/>
      <c r="K21" s="14"/>
      <c r="L21" s="14"/>
      <c r="M21" s="14"/>
    </row>
    <row r="22" spans="1:13" ht="108" customHeight="1" x14ac:dyDescent="0.25">
      <c r="A22" s="191"/>
      <c r="B22" s="191"/>
      <c r="C22" s="191"/>
      <c r="D22" s="191"/>
      <c r="E22" s="191"/>
      <c r="F22" s="191"/>
      <c r="G22" s="67" t="s">
        <v>34</v>
      </c>
      <c r="H22" s="3">
        <v>0</v>
      </c>
      <c r="I22" s="191"/>
      <c r="J22" s="14"/>
      <c r="K22" s="14"/>
      <c r="L22" s="14"/>
      <c r="M22" s="14"/>
    </row>
    <row r="23" spans="1:13" ht="78.75" customHeight="1" x14ac:dyDescent="0.25">
      <c r="A23" s="191"/>
      <c r="B23" s="191"/>
      <c r="C23" s="191" t="s">
        <v>32</v>
      </c>
      <c r="D23" s="191"/>
      <c r="E23" s="191" t="s">
        <v>152</v>
      </c>
      <c r="F23" s="191">
        <v>1</v>
      </c>
      <c r="G23" s="67" t="s">
        <v>33</v>
      </c>
      <c r="H23" s="3">
        <v>1</v>
      </c>
      <c r="I23" s="191" t="s">
        <v>132</v>
      </c>
      <c r="J23" s="14"/>
      <c r="K23" s="14"/>
      <c r="L23" s="14"/>
      <c r="M23" s="14"/>
    </row>
    <row r="24" spans="1:13" ht="78.75" customHeight="1" x14ac:dyDescent="0.25">
      <c r="A24" s="191"/>
      <c r="B24" s="191"/>
      <c r="C24" s="191"/>
      <c r="D24" s="191"/>
      <c r="E24" s="191"/>
      <c r="F24" s="191"/>
      <c r="G24" s="67" t="s">
        <v>34</v>
      </c>
      <c r="H24" s="3">
        <v>0</v>
      </c>
      <c r="I24" s="191"/>
      <c r="J24" s="14"/>
      <c r="K24" s="14"/>
      <c r="L24" s="14"/>
      <c r="M24" s="14"/>
    </row>
    <row r="25" spans="1:13" ht="92.25" customHeight="1" x14ac:dyDescent="0.25">
      <c r="A25" s="191">
        <v>6</v>
      </c>
      <c r="B25" s="191" t="s">
        <v>135</v>
      </c>
      <c r="C25" s="191" t="s">
        <v>35</v>
      </c>
      <c r="D25" s="191" t="s">
        <v>124</v>
      </c>
      <c r="E25" s="191" t="s">
        <v>36</v>
      </c>
      <c r="F25" s="191">
        <v>4</v>
      </c>
      <c r="G25" s="59" t="s">
        <v>412</v>
      </c>
      <c r="H25" s="3">
        <v>1</v>
      </c>
      <c r="I25" s="191" t="s">
        <v>131</v>
      </c>
      <c r="J25" s="14"/>
      <c r="K25" s="14"/>
      <c r="L25" s="14"/>
      <c r="M25" s="14"/>
    </row>
    <row r="26" spans="1:13" ht="92.25" customHeight="1" x14ac:dyDescent="0.25">
      <c r="A26" s="191"/>
      <c r="B26" s="191"/>
      <c r="C26" s="191"/>
      <c r="D26" s="191"/>
      <c r="E26" s="191"/>
      <c r="F26" s="191"/>
      <c r="G26" s="59" t="s">
        <v>413</v>
      </c>
      <c r="H26" s="3">
        <v>0</v>
      </c>
      <c r="I26" s="191"/>
      <c r="J26" s="14"/>
      <c r="K26" s="14"/>
      <c r="L26" s="14"/>
      <c r="M26" s="14"/>
    </row>
    <row r="27" spans="1:13" ht="90" customHeight="1" x14ac:dyDescent="0.25">
      <c r="A27" s="191">
        <v>7</v>
      </c>
      <c r="B27" s="191" t="s">
        <v>138</v>
      </c>
      <c r="C27" s="191" t="s">
        <v>38</v>
      </c>
      <c r="D27" s="191" t="s">
        <v>124</v>
      </c>
      <c r="E27" s="191" t="s">
        <v>41</v>
      </c>
      <c r="F27" s="191">
        <v>1</v>
      </c>
      <c r="G27" s="59" t="s">
        <v>44</v>
      </c>
      <c r="H27" s="3">
        <v>1</v>
      </c>
      <c r="I27" s="191" t="s">
        <v>132</v>
      </c>
      <c r="J27" s="14"/>
      <c r="K27" s="14"/>
      <c r="L27" s="14"/>
      <c r="M27" s="14"/>
    </row>
    <row r="28" spans="1:13" ht="102.75" customHeight="1" x14ac:dyDescent="0.25">
      <c r="A28" s="191"/>
      <c r="B28" s="191"/>
      <c r="C28" s="191"/>
      <c r="D28" s="191"/>
      <c r="E28" s="191"/>
      <c r="F28" s="191"/>
      <c r="G28" s="59" t="s">
        <v>45</v>
      </c>
      <c r="H28" s="3">
        <v>0.5</v>
      </c>
      <c r="I28" s="193"/>
      <c r="J28" s="14"/>
      <c r="K28" s="14"/>
      <c r="L28" s="14"/>
      <c r="M28" s="14"/>
    </row>
    <row r="29" spans="1:13" ht="65.25" customHeight="1" x14ac:dyDescent="0.25">
      <c r="A29" s="191"/>
      <c r="B29" s="191"/>
      <c r="C29" s="191"/>
      <c r="D29" s="191"/>
      <c r="E29" s="191"/>
      <c r="F29" s="191"/>
      <c r="G29" s="59" t="s">
        <v>26</v>
      </c>
      <c r="H29" s="3">
        <v>0</v>
      </c>
      <c r="I29" s="193"/>
      <c r="J29" s="14"/>
      <c r="K29" s="14"/>
      <c r="L29" s="14"/>
      <c r="M29" s="14"/>
    </row>
    <row r="30" spans="1:13" ht="66.75" customHeight="1" x14ac:dyDescent="0.25">
      <c r="A30" s="191"/>
      <c r="B30" s="191"/>
      <c r="C30" s="191" t="s">
        <v>39</v>
      </c>
      <c r="D30" s="191"/>
      <c r="E30" s="191" t="s">
        <v>42</v>
      </c>
      <c r="F30" s="191">
        <v>1</v>
      </c>
      <c r="G30" s="59" t="s">
        <v>46</v>
      </c>
      <c r="H30" s="3">
        <v>1</v>
      </c>
      <c r="I30" s="191" t="s">
        <v>132</v>
      </c>
      <c r="J30" s="14"/>
      <c r="K30" s="14"/>
      <c r="L30" s="14"/>
      <c r="M30" s="14"/>
    </row>
    <row r="31" spans="1:13" ht="54.75" customHeight="1" x14ac:dyDescent="0.25">
      <c r="A31" s="191"/>
      <c r="B31" s="191"/>
      <c r="C31" s="191"/>
      <c r="D31" s="191"/>
      <c r="E31" s="191"/>
      <c r="F31" s="191"/>
      <c r="G31" s="59" t="s">
        <v>47</v>
      </c>
      <c r="H31" s="3">
        <v>0.5</v>
      </c>
      <c r="I31" s="193"/>
      <c r="J31" s="14"/>
      <c r="K31" s="14"/>
      <c r="L31" s="14"/>
      <c r="M31" s="14"/>
    </row>
    <row r="32" spans="1:13" ht="39" customHeight="1" x14ac:dyDescent="0.25">
      <c r="A32" s="191"/>
      <c r="B32" s="191"/>
      <c r="C32" s="191"/>
      <c r="D32" s="191"/>
      <c r="E32" s="191"/>
      <c r="F32" s="191"/>
      <c r="G32" s="59" t="s">
        <v>48</v>
      </c>
      <c r="H32" s="3">
        <v>0</v>
      </c>
      <c r="I32" s="193"/>
      <c r="J32" s="14"/>
      <c r="K32" s="14"/>
      <c r="L32" s="14"/>
      <c r="M32" s="14"/>
    </row>
    <row r="33" spans="1:13" ht="75" customHeight="1" x14ac:dyDescent="0.25">
      <c r="A33" s="191"/>
      <c r="B33" s="191"/>
      <c r="C33" s="191" t="s">
        <v>40</v>
      </c>
      <c r="D33" s="191"/>
      <c r="E33" s="191" t="s">
        <v>43</v>
      </c>
      <c r="F33" s="191">
        <v>1</v>
      </c>
      <c r="G33" s="59" t="s">
        <v>49</v>
      </c>
      <c r="H33" s="3">
        <v>1</v>
      </c>
      <c r="I33" s="191" t="s">
        <v>132</v>
      </c>
      <c r="J33" s="14"/>
      <c r="K33" s="14"/>
      <c r="L33" s="14"/>
      <c r="M33" s="14"/>
    </row>
    <row r="34" spans="1:13" ht="88.5" customHeight="1" x14ac:dyDescent="0.25">
      <c r="A34" s="191"/>
      <c r="B34" s="191"/>
      <c r="C34" s="191"/>
      <c r="D34" s="191"/>
      <c r="E34" s="191"/>
      <c r="F34" s="191"/>
      <c r="G34" s="59" t="s">
        <v>50</v>
      </c>
      <c r="H34" s="3">
        <v>0</v>
      </c>
      <c r="I34" s="193"/>
      <c r="J34" s="14"/>
      <c r="K34" s="14"/>
      <c r="L34" s="14"/>
      <c r="M34" s="14"/>
    </row>
    <row r="35" spans="1:13" x14ac:dyDescent="0.25">
      <c r="A35" s="71"/>
      <c r="B35" s="71" t="s">
        <v>133</v>
      </c>
      <c r="C35" s="71"/>
      <c r="D35" s="71"/>
      <c r="E35" s="71"/>
      <c r="F35" s="6">
        <f>SUM(F6:F34)</f>
        <v>36</v>
      </c>
      <c r="G35" s="62"/>
      <c r="H35" s="62"/>
      <c r="I35" s="71"/>
      <c r="J35" s="14"/>
      <c r="K35" s="14"/>
      <c r="L35" s="14"/>
      <c r="M35" s="14"/>
    </row>
    <row r="36" spans="1:13" ht="15.75" x14ac:dyDescent="0.25">
      <c r="A36" s="197" t="s">
        <v>75</v>
      </c>
      <c r="B36" s="197"/>
      <c r="C36" s="197"/>
      <c r="D36" s="197"/>
      <c r="E36" s="197"/>
      <c r="F36" s="197"/>
      <c r="G36" s="197"/>
      <c r="H36" s="197"/>
      <c r="I36" s="197"/>
      <c r="J36" s="14"/>
      <c r="K36" s="14"/>
      <c r="L36" s="14"/>
      <c r="M36" s="14"/>
    </row>
    <row r="37" spans="1:13" ht="25.5" customHeight="1" x14ac:dyDescent="0.25">
      <c r="A37" s="198">
        <v>8</v>
      </c>
      <c r="B37" s="194" t="s">
        <v>88</v>
      </c>
      <c r="C37" s="194" t="s">
        <v>89</v>
      </c>
      <c r="D37" s="194" t="s">
        <v>124</v>
      </c>
      <c r="E37" s="194" t="s">
        <v>90</v>
      </c>
      <c r="F37" s="194">
        <v>15</v>
      </c>
      <c r="G37" s="37">
        <v>1</v>
      </c>
      <c r="H37" s="65">
        <v>1</v>
      </c>
      <c r="I37" s="198" t="s">
        <v>130</v>
      </c>
      <c r="J37" s="14"/>
      <c r="K37" s="14"/>
      <c r="L37" s="14"/>
      <c r="M37" s="14"/>
    </row>
    <row r="38" spans="1:13" ht="25.5" customHeight="1" x14ac:dyDescent="0.25">
      <c r="A38" s="198"/>
      <c r="B38" s="194"/>
      <c r="C38" s="194"/>
      <c r="D38" s="194"/>
      <c r="E38" s="194"/>
      <c r="F38" s="194"/>
      <c r="G38" s="65" t="s">
        <v>188</v>
      </c>
      <c r="H38" s="65">
        <v>0.5</v>
      </c>
      <c r="I38" s="198"/>
      <c r="J38" s="14"/>
      <c r="K38" s="14"/>
      <c r="L38" s="14"/>
      <c r="M38" s="14"/>
    </row>
    <row r="39" spans="1:13" ht="25.5" customHeight="1" x14ac:dyDescent="0.25">
      <c r="A39" s="198"/>
      <c r="B39" s="194"/>
      <c r="C39" s="194"/>
      <c r="D39" s="194"/>
      <c r="E39" s="194"/>
      <c r="F39" s="194"/>
      <c r="G39" s="65" t="s">
        <v>189</v>
      </c>
      <c r="H39" s="65">
        <v>0</v>
      </c>
      <c r="I39" s="198"/>
      <c r="J39" s="14"/>
      <c r="K39" s="14"/>
      <c r="L39" s="14"/>
      <c r="M39" s="14"/>
    </row>
    <row r="40" spans="1:13" ht="32.25" customHeight="1" x14ac:dyDescent="0.25">
      <c r="A40" s="198">
        <v>9</v>
      </c>
      <c r="B40" s="194" t="s">
        <v>92</v>
      </c>
      <c r="C40" s="194" t="s">
        <v>190</v>
      </c>
      <c r="D40" s="194" t="s">
        <v>124</v>
      </c>
      <c r="E40" s="194" t="s">
        <v>94</v>
      </c>
      <c r="F40" s="194">
        <v>4</v>
      </c>
      <c r="G40" s="65" t="s">
        <v>95</v>
      </c>
      <c r="H40" s="65">
        <v>1</v>
      </c>
      <c r="I40" s="198" t="s">
        <v>131</v>
      </c>
      <c r="J40" s="14"/>
      <c r="K40" s="14"/>
      <c r="L40" s="14"/>
      <c r="M40" s="14"/>
    </row>
    <row r="41" spans="1:13" ht="32.25" customHeight="1" x14ac:dyDescent="0.25">
      <c r="A41" s="198"/>
      <c r="B41" s="206"/>
      <c r="C41" s="194" t="s">
        <v>93</v>
      </c>
      <c r="D41" s="194"/>
      <c r="E41" s="194"/>
      <c r="F41" s="194"/>
      <c r="G41" s="65" t="s">
        <v>96</v>
      </c>
      <c r="H41" s="65">
        <v>0.9</v>
      </c>
      <c r="I41" s="198"/>
      <c r="J41" s="14"/>
      <c r="K41" s="14"/>
      <c r="L41" s="14"/>
      <c r="M41" s="14"/>
    </row>
    <row r="42" spans="1:13" ht="22.5" customHeight="1" x14ac:dyDescent="0.25">
      <c r="A42" s="198"/>
      <c r="B42" s="206"/>
      <c r="C42" s="194"/>
      <c r="D42" s="194"/>
      <c r="E42" s="194"/>
      <c r="F42" s="194"/>
      <c r="G42" s="65" t="s">
        <v>97</v>
      </c>
      <c r="H42" s="65">
        <v>0.8</v>
      </c>
      <c r="I42" s="198"/>
      <c r="J42" s="14"/>
      <c r="K42" s="14"/>
      <c r="L42" s="14"/>
      <c r="M42" s="14"/>
    </row>
    <row r="43" spans="1:13" ht="53.25" customHeight="1" x14ac:dyDescent="0.25">
      <c r="A43" s="199">
        <v>10</v>
      </c>
      <c r="B43" s="201" t="s">
        <v>323</v>
      </c>
      <c r="C43" s="203" t="s">
        <v>324</v>
      </c>
      <c r="D43" s="203" t="s">
        <v>124</v>
      </c>
      <c r="E43" s="205">
        <v>1</v>
      </c>
      <c r="F43" s="203">
        <v>5</v>
      </c>
      <c r="G43" s="65" t="s">
        <v>325</v>
      </c>
      <c r="H43" s="65">
        <v>1</v>
      </c>
      <c r="I43" s="194" t="s">
        <v>167</v>
      </c>
      <c r="J43" s="14"/>
      <c r="K43" s="14"/>
      <c r="L43" s="14"/>
      <c r="M43" s="14"/>
    </row>
    <row r="44" spans="1:13" ht="41.25" customHeight="1" x14ac:dyDescent="0.25">
      <c r="A44" s="200"/>
      <c r="B44" s="202"/>
      <c r="C44" s="204"/>
      <c r="D44" s="204"/>
      <c r="E44" s="204"/>
      <c r="F44" s="204"/>
      <c r="G44" s="65" t="s">
        <v>326</v>
      </c>
      <c r="H44" s="65">
        <v>0</v>
      </c>
      <c r="I44" s="194"/>
      <c r="J44" s="14"/>
      <c r="K44" s="14"/>
      <c r="L44" s="14"/>
      <c r="M44" s="14"/>
    </row>
    <row r="45" spans="1:13" ht="28.5" customHeight="1" x14ac:dyDescent="0.25">
      <c r="A45" s="198">
        <v>11</v>
      </c>
      <c r="B45" s="194" t="s">
        <v>191</v>
      </c>
      <c r="C45" s="194" t="s">
        <v>192</v>
      </c>
      <c r="D45" s="194" t="s">
        <v>124</v>
      </c>
      <c r="E45" s="194" t="s">
        <v>99</v>
      </c>
      <c r="F45" s="194">
        <v>5</v>
      </c>
      <c r="G45" s="65" t="s">
        <v>100</v>
      </c>
      <c r="H45" s="65">
        <v>1</v>
      </c>
      <c r="I45" s="198" t="s">
        <v>167</v>
      </c>
      <c r="J45" s="14"/>
      <c r="K45" s="14"/>
      <c r="L45" s="14"/>
      <c r="M45" s="14"/>
    </row>
    <row r="46" spans="1:13" ht="28.5" customHeight="1" x14ac:dyDescent="0.25">
      <c r="A46" s="198"/>
      <c r="B46" s="194"/>
      <c r="C46" s="194"/>
      <c r="D46" s="194"/>
      <c r="E46" s="194"/>
      <c r="F46" s="194"/>
      <c r="G46" s="65" t="s">
        <v>101</v>
      </c>
      <c r="H46" s="65">
        <v>0.8</v>
      </c>
      <c r="I46" s="198"/>
      <c r="J46" s="14"/>
      <c r="K46" s="14"/>
      <c r="L46" s="14"/>
      <c r="M46" s="14"/>
    </row>
    <row r="47" spans="1:13" ht="28.5" customHeight="1" x14ac:dyDescent="0.25">
      <c r="A47" s="198"/>
      <c r="B47" s="194"/>
      <c r="C47" s="194"/>
      <c r="D47" s="194"/>
      <c r="E47" s="194"/>
      <c r="F47" s="194"/>
      <c r="G47" s="65" t="s">
        <v>102</v>
      </c>
      <c r="H47" s="65">
        <v>0.5</v>
      </c>
      <c r="I47" s="198"/>
      <c r="J47" s="14"/>
      <c r="K47" s="14"/>
      <c r="L47" s="14"/>
      <c r="M47" s="14"/>
    </row>
    <row r="48" spans="1:13" ht="28.5" customHeight="1" x14ac:dyDescent="0.25">
      <c r="A48" s="198"/>
      <c r="B48" s="194"/>
      <c r="C48" s="194"/>
      <c r="D48" s="194"/>
      <c r="E48" s="194"/>
      <c r="F48" s="194"/>
      <c r="G48" s="65" t="s">
        <v>193</v>
      </c>
      <c r="H48" s="65">
        <v>0</v>
      </c>
      <c r="I48" s="198"/>
      <c r="J48" s="14"/>
      <c r="K48" s="14"/>
      <c r="L48" s="14"/>
      <c r="M48" s="14"/>
    </row>
    <row r="49" spans="1:13" ht="31.5" customHeight="1" x14ac:dyDescent="0.25">
      <c r="A49" s="198">
        <v>12</v>
      </c>
      <c r="B49" s="194" t="s">
        <v>194</v>
      </c>
      <c r="C49" s="194" t="s">
        <v>195</v>
      </c>
      <c r="D49" s="194" t="s">
        <v>124</v>
      </c>
      <c r="E49" s="194" t="s">
        <v>196</v>
      </c>
      <c r="F49" s="194">
        <v>5</v>
      </c>
      <c r="G49" s="65" t="s">
        <v>100</v>
      </c>
      <c r="H49" s="65">
        <v>1</v>
      </c>
      <c r="I49" s="198" t="s">
        <v>197</v>
      </c>
      <c r="J49" s="14"/>
      <c r="K49" s="14"/>
      <c r="L49" s="14"/>
      <c r="M49" s="14"/>
    </row>
    <row r="50" spans="1:13" ht="31.5" customHeight="1" x14ac:dyDescent="0.25">
      <c r="A50" s="198"/>
      <c r="B50" s="194"/>
      <c r="C50" s="194"/>
      <c r="D50" s="194"/>
      <c r="E50" s="194"/>
      <c r="F50" s="194"/>
      <c r="G50" s="65" t="s">
        <v>101</v>
      </c>
      <c r="H50" s="65">
        <v>0.8</v>
      </c>
      <c r="I50" s="198"/>
      <c r="J50" s="14"/>
      <c r="K50" s="14"/>
      <c r="L50" s="14"/>
      <c r="M50" s="14"/>
    </row>
    <row r="51" spans="1:13" ht="31.5" customHeight="1" x14ac:dyDescent="0.25">
      <c r="A51" s="198"/>
      <c r="B51" s="194"/>
      <c r="C51" s="194"/>
      <c r="D51" s="194"/>
      <c r="E51" s="194"/>
      <c r="F51" s="194"/>
      <c r="G51" s="65" t="s">
        <v>102</v>
      </c>
      <c r="H51" s="65">
        <v>0.5</v>
      </c>
      <c r="I51" s="198"/>
      <c r="J51" s="14"/>
      <c r="K51" s="14"/>
      <c r="L51" s="14"/>
      <c r="M51" s="14"/>
    </row>
    <row r="52" spans="1:13" ht="31.5" customHeight="1" x14ac:dyDescent="0.25">
      <c r="A52" s="198"/>
      <c r="B52" s="194"/>
      <c r="C52" s="194"/>
      <c r="D52" s="194"/>
      <c r="E52" s="194"/>
      <c r="F52" s="194"/>
      <c r="G52" s="65" t="s">
        <v>193</v>
      </c>
      <c r="H52" s="65">
        <v>0</v>
      </c>
      <c r="I52" s="198"/>
      <c r="J52" s="14"/>
      <c r="K52" s="14"/>
      <c r="L52" s="14"/>
      <c r="M52" s="14"/>
    </row>
    <row r="53" spans="1:13" ht="15.75" customHeight="1" x14ac:dyDescent="0.25">
      <c r="A53" s="109"/>
      <c r="B53" s="113" t="s">
        <v>133</v>
      </c>
      <c r="C53" s="114"/>
      <c r="D53" s="114"/>
      <c r="E53" s="114"/>
      <c r="F53" s="114">
        <f>SUM(F37:F51)</f>
        <v>34</v>
      </c>
      <c r="G53" s="108"/>
      <c r="H53" s="109"/>
      <c r="I53" s="109"/>
      <c r="J53" s="14"/>
      <c r="K53" s="14"/>
      <c r="L53" s="14"/>
      <c r="M53" s="14"/>
    </row>
    <row r="54" spans="1:13" x14ac:dyDescent="0.25">
      <c r="A54" s="211" t="s">
        <v>184</v>
      </c>
      <c r="B54" s="212"/>
      <c r="C54" s="212"/>
      <c r="D54" s="212"/>
      <c r="E54" s="212"/>
      <c r="F54" s="212"/>
      <c r="G54" s="212"/>
      <c r="H54" s="212"/>
      <c r="I54" s="212"/>
      <c r="J54" s="14"/>
      <c r="K54" s="14"/>
      <c r="L54" s="14"/>
      <c r="M54" s="14"/>
    </row>
    <row r="55" spans="1:13" ht="31.5" customHeight="1" x14ac:dyDescent="0.25">
      <c r="A55" s="198">
        <v>13</v>
      </c>
      <c r="B55" s="194" t="s">
        <v>199</v>
      </c>
      <c r="C55" s="194" t="s">
        <v>104</v>
      </c>
      <c r="D55" s="194" t="s">
        <v>124</v>
      </c>
      <c r="E55" s="194" t="s">
        <v>200</v>
      </c>
      <c r="F55" s="194">
        <v>10</v>
      </c>
      <c r="G55" s="65" t="s">
        <v>201</v>
      </c>
      <c r="H55" s="65">
        <v>1</v>
      </c>
      <c r="I55" s="194" t="s">
        <v>202</v>
      </c>
      <c r="J55" s="14"/>
      <c r="K55" s="14"/>
      <c r="L55" s="14"/>
      <c r="M55" s="14"/>
    </row>
    <row r="56" spans="1:13" ht="31.5" customHeight="1" x14ac:dyDescent="0.25">
      <c r="A56" s="198"/>
      <c r="B56" s="194"/>
      <c r="C56" s="194"/>
      <c r="D56" s="194"/>
      <c r="E56" s="194"/>
      <c r="F56" s="194"/>
      <c r="G56" s="65" t="s">
        <v>105</v>
      </c>
      <c r="H56" s="65">
        <v>0.5</v>
      </c>
      <c r="I56" s="194"/>
      <c r="J56" s="14"/>
      <c r="K56" s="14"/>
      <c r="L56" s="14"/>
      <c r="M56" s="14"/>
    </row>
    <row r="57" spans="1:13" ht="31.5" customHeight="1" x14ac:dyDescent="0.25">
      <c r="A57" s="198"/>
      <c r="B57" s="194"/>
      <c r="C57" s="194"/>
      <c r="D57" s="194"/>
      <c r="E57" s="194"/>
      <c r="F57" s="194"/>
      <c r="G57" s="65" t="s">
        <v>106</v>
      </c>
      <c r="H57" s="65">
        <v>0</v>
      </c>
      <c r="I57" s="194"/>
      <c r="J57" s="14"/>
      <c r="K57" s="14"/>
      <c r="L57" s="14"/>
      <c r="M57" s="14"/>
    </row>
    <row r="58" spans="1:13" ht="84" customHeight="1" x14ac:dyDescent="0.25">
      <c r="A58" s="198">
        <v>14</v>
      </c>
      <c r="B58" s="194" t="s">
        <v>203</v>
      </c>
      <c r="C58" s="194" t="s">
        <v>204</v>
      </c>
      <c r="D58" s="194" t="s">
        <v>124</v>
      </c>
      <c r="E58" s="194" t="s">
        <v>255</v>
      </c>
      <c r="F58" s="194">
        <v>5</v>
      </c>
      <c r="G58" s="65" t="s">
        <v>205</v>
      </c>
      <c r="H58" s="65">
        <v>1</v>
      </c>
      <c r="I58" s="194" t="s">
        <v>167</v>
      </c>
      <c r="J58" s="14"/>
      <c r="K58" s="14"/>
      <c r="L58" s="14"/>
      <c r="M58" s="14"/>
    </row>
    <row r="59" spans="1:13" ht="84" customHeight="1" x14ac:dyDescent="0.25">
      <c r="A59" s="198"/>
      <c r="B59" s="194"/>
      <c r="C59" s="194"/>
      <c r="D59" s="194"/>
      <c r="E59" s="194"/>
      <c r="F59" s="194"/>
      <c r="G59" s="65" t="s">
        <v>206</v>
      </c>
      <c r="H59" s="65">
        <v>0.5</v>
      </c>
      <c r="I59" s="194"/>
      <c r="J59" s="14"/>
      <c r="K59" s="14"/>
      <c r="L59" s="14"/>
      <c r="M59" s="14"/>
    </row>
    <row r="60" spans="1:13" ht="84" customHeight="1" x14ac:dyDescent="0.25">
      <c r="A60" s="209">
        <v>15</v>
      </c>
      <c r="B60" s="201" t="s">
        <v>327</v>
      </c>
      <c r="C60" s="201" t="s">
        <v>321</v>
      </c>
      <c r="D60" s="201" t="s">
        <v>124</v>
      </c>
      <c r="E60" s="201" t="s">
        <v>328</v>
      </c>
      <c r="F60" s="201">
        <v>5</v>
      </c>
      <c r="G60" s="67" t="s">
        <v>205</v>
      </c>
      <c r="H60" s="67">
        <v>1</v>
      </c>
      <c r="I60" s="201" t="s">
        <v>167</v>
      </c>
      <c r="J60" s="14"/>
      <c r="K60" s="14"/>
      <c r="L60" s="14"/>
      <c r="M60" s="14"/>
    </row>
    <row r="61" spans="1:13" ht="84" customHeight="1" x14ac:dyDescent="0.25">
      <c r="A61" s="210"/>
      <c r="B61" s="202"/>
      <c r="C61" s="202"/>
      <c r="D61" s="202"/>
      <c r="E61" s="202"/>
      <c r="F61" s="202"/>
      <c r="G61" s="67" t="s">
        <v>329</v>
      </c>
      <c r="H61" s="67">
        <v>0</v>
      </c>
      <c r="I61" s="202"/>
      <c r="J61" s="14"/>
      <c r="K61" s="14"/>
      <c r="L61" s="14"/>
      <c r="M61" s="14"/>
    </row>
    <row r="62" spans="1:13" x14ac:dyDescent="0.25">
      <c r="A62" s="66"/>
      <c r="B62" s="71" t="s">
        <v>133</v>
      </c>
      <c r="C62" s="66"/>
      <c r="D62" s="66"/>
      <c r="E62" s="66"/>
      <c r="F62" s="66">
        <f>SUM(F55:F61)</f>
        <v>20</v>
      </c>
      <c r="G62" s="66"/>
      <c r="H62" s="66"/>
      <c r="I62" s="66"/>
      <c r="J62" s="14"/>
      <c r="K62" s="14"/>
      <c r="L62" s="14"/>
      <c r="M62" s="14"/>
    </row>
    <row r="63" spans="1:13" ht="15.75" x14ac:dyDescent="0.25">
      <c r="A63" s="64"/>
      <c r="B63" s="66" t="s">
        <v>153</v>
      </c>
      <c r="C63" s="62"/>
      <c r="D63" s="62"/>
      <c r="E63" s="62"/>
      <c r="F63" s="44">
        <f>SUM(F62,F35,F53)</f>
        <v>90</v>
      </c>
      <c r="G63" s="62"/>
      <c r="H63" s="62"/>
      <c r="I63" s="62"/>
      <c r="J63" s="14"/>
      <c r="K63" s="14"/>
      <c r="L63" s="14"/>
      <c r="M63" s="14"/>
    </row>
    <row r="64" spans="1:13" x14ac:dyDescent="0.25">
      <c r="A64" s="31"/>
      <c r="B64" s="14"/>
    </row>
  </sheetData>
  <mergeCells count="134">
    <mergeCell ref="H1:I1"/>
    <mergeCell ref="I58:I59"/>
    <mergeCell ref="A60:A61"/>
    <mergeCell ref="B60:B61"/>
    <mergeCell ref="C60:C61"/>
    <mergeCell ref="D60:D61"/>
    <mergeCell ref="E60:E61"/>
    <mergeCell ref="F60:F61"/>
    <mergeCell ref="I60:I61"/>
    <mergeCell ref="A58:A59"/>
    <mergeCell ref="B58:B59"/>
    <mergeCell ref="C58:C59"/>
    <mergeCell ref="D58:D59"/>
    <mergeCell ref="E58:E59"/>
    <mergeCell ref="F58:F59"/>
    <mergeCell ref="A54:I54"/>
    <mergeCell ref="A55:A57"/>
    <mergeCell ref="B55:B57"/>
    <mergeCell ref="C55:C57"/>
    <mergeCell ref="D55:D57"/>
    <mergeCell ref="E55:E57"/>
    <mergeCell ref="F55:F57"/>
    <mergeCell ref="I55:I57"/>
    <mergeCell ref="I45:I48"/>
    <mergeCell ref="A49:A52"/>
    <mergeCell ref="B49:B52"/>
    <mergeCell ref="C49:C52"/>
    <mergeCell ref="D49:D52"/>
    <mergeCell ref="E49:E52"/>
    <mergeCell ref="F49:F52"/>
    <mergeCell ref="I49:I52"/>
    <mergeCell ref="A45:A48"/>
    <mergeCell ref="B45:B48"/>
    <mergeCell ref="C45:C48"/>
    <mergeCell ref="D45:D48"/>
    <mergeCell ref="E45:E48"/>
    <mergeCell ref="F45:F48"/>
    <mergeCell ref="I40:I42"/>
    <mergeCell ref="A43:A44"/>
    <mergeCell ref="B43:B44"/>
    <mergeCell ref="C43:C44"/>
    <mergeCell ref="D43:D44"/>
    <mergeCell ref="E43:E44"/>
    <mergeCell ref="F43:F44"/>
    <mergeCell ref="I43:I44"/>
    <mergeCell ref="A40:A42"/>
    <mergeCell ref="B40:B42"/>
    <mergeCell ref="C40:C42"/>
    <mergeCell ref="D40:D42"/>
    <mergeCell ref="E40:E42"/>
    <mergeCell ref="F40:F42"/>
    <mergeCell ref="A36:I36"/>
    <mergeCell ref="A37:A39"/>
    <mergeCell ref="B37:B39"/>
    <mergeCell ref="C37:C39"/>
    <mergeCell ref="D37:D39"/>
    <mergeCell ref="E37:E39"/>
    <mergeCell ref="F37:F39"/>
    <mergeCell ref="I37:I39"/>
    <mergeCell ref="I27:I29"/>
    <mergeCell ref="C30:C32"/>
    <mergeCell ref="E30:E32"/>
    <mergeCell ref="F30:F32"/>
    <mergeCell ref="I30:I32"/>
    <mergeCell ref="C33:C34"/>
    <mergeCell ref="E33:E34"/>
    <mergeCell ref="F33:F34"/>
    <mergeCell ref="I33:I34"/>
    <mergeCell ref="A27:A34"/>
    <mergeCell ref="B27:B34"/>
    <mergeCell ref="C27:C29"/>
    <mergeCell ref="D27:D34"/>
    <mergeCell ref="E27:E29"/>
    <mergeCell ref="F27:F29"/>
    <mergeCell ref="A13:A20"/>
    <mergeCell ref="B13:B20"/>
    <mergeCell ref="F23:F24"/>
    <mergeCell ref="I23:I24"/>
    <mergeCell ref="A25:A26"/>
    <mergeCell ref="B25:B26"/>
    <mergeCell ref="C25:C26"/>
    <mergeCell ref="D25:D26"/>
    <mergeCell ref="E25:E26"/>
    <mergeCell ref="F25:F26"/>
    <mergeCell ref="I25:I26"/>
    <mergeCell ref="A21:A24"/>
    <mergeCell ref="B21:B24"/>
    <mergeCell ref="C21:C22"/>
    <mergeCell ref="D21:D24"/>
    <mergeCell ref="E21:E22"/>
    <mergeCell ref="F21:F22"/>
    <mergeCell ref="I21:I22"/>
    <mergeCell ref="C23:C24"/>
    <mergeCell ref="E23:E24"/>
    <mergeCell ref="I13:I14"/>
    <mergeCell ref="C15:C16"/>
    <mergeCell ref="E15:E16"/>
    <mergeCell ref="F15:F16"/>
    <mergeCell ref="I15:I16"/>
    <mergeCell ref="C17:C18"/>
    <mergeCell ref="E17:E18"/>
    <mergeCell ref="F17:F18"/>
    <mergeCell ref="I17:I18"/>
    <mergeCell ref="C13:C14"/>
    <mergeCell ref="D13:D20"/>
    <mergeCell ref="E13:E14"/>
    <mergeCell ref="F13:F14"/>
    <mergeCell ref="C19:C20"/>
    <mergeCell ref="E19:E20"/>
    <mergeCell ref="F19:F20"/>
    <mergeCell ref="I19:I20"/>
    <mergeCell ref="I9:I10"/>
    <mergeCell ref="A11:A12"/>
    <mergeCell ref="B11:B12"/>
    <mergeCell ref="C11:C12"/>
    <mergeCell ref="D11:D12"/>
    <mergeCell ref="E11:E12"/>
    <mergeCell ref="F11:F12"/>
    <mergeCell ref="I11:I12"/>
    <mergeCell ref="A9:A10"/>
    <mergeCell ref="B9:B10"/>
    <mergeCell ref="C9:C10"/>
    <mergeCell ref="D9:D10"/>
    <mergeCell ref="E9:E10"/>
    <mergeCell ref="F9:F10"/>
    <mergeCell ref="A2:I2"/>
    <mergeCell ref="A3:I3"/>
    <mergeCell ref="A6:A8"/>
    <mergeCell ref="B6:B8"/>
    <mergeCell ref="C6:C8"/>
    <mergeCell ref="D6:D8"/>
    <mergeCell ref="E6:E8"/>
    <mergeCell ref="F6:F8"/>
    <mergeCell ref="I6:I8"/>
  </mergeCells>
  <pageMargins left="0.25" right="0.25" top="0.75" bottom="0.75" header="0.3" footer="0.3"/>
  <pageSetup paperSize="9" scale="73" fitToHeight="0" orientation="landscape" r:id="rId1"/>
  <rowBreaks count="5" manualBreakCount="5">
    <brk id="10" max="8" man="1"/>
    <brk id="20" max="8" man="1"/>
    <brk id="26" max="8" man="1"/>
    <brk id="35" max="8" man="1"/>
    <brk id="53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3"/>
  <sheetViews>
    <sheetView view="pageBreakPreview" zoomScale="80" zoomScaleNormal="90" zoomScaleSheetLayoutView="80" workbookViewId="0">
      <selection activeCell="A2" sqref="A2:I2"/>
    </sheetView>
  </sheetViews>
  <sheetFormatPr defaultColWidth="9.140625" defaultRowHeight="15" x14ac:dyDescent="0.25"/>
  <cols>
    <col min="1" max="1" width="9.140625" style="10"/>
    <col min="2" max="2" width="32.28515625" style="10" customWidth="1"/>
    <col min="3" max="3" width="31.42578125" style="10" customWidth="1"/>
    <col min="4" max="4" width="17.85546875" style="10" customWidth="1"/>
    <col min="5" max="5" width="26.42578125" style="10" customWidth="1"/>
    <col min="6" max="6" width="13.28515625" style="10" customWidth="1"/>
    <col min="7" max="7" width="27" style="10" customWidth="1"/>
    <col min="8" max="8" width="16.42578125" style="10" customWidth="1"/>
    <col min="9" max="9" width="19.5703125" style="10" customWidth="1"/>
    <col min="10" max="16384" width="9.140625" style="10"/>
  </cols>
  <sheetData>
    <row r="1" spans="1:9" ht="63.75" customHeight="1" x14ac:dyDescent="0.25">
      <c r="H1" s="207" t="s">
        <v>448</v>
      </c>
      <c r="I1" s="208"/>
    </row>
    <row r="2" spans="1:9" x14ac:dyDescent="0.25">
      <c r="A2" s="340" t="s">
        <v>445</v>
      </c>
      <c r="B2" s="341"/>
      <c r="C2" s="341"/>
      <c r="D2" s="341"/>
      <c r="E2" s="341"/>
      <c r="F2" s="341"/>
      <c r="G2" s="341"/>
      <c r="H2" s="341"/>
      <c r="I2" s="341"/>
    </row>
    <row r="3" spans="1:9" x14ac:dyDescent="0.25">
      <c r="A3" s="340" t="s">
        <v>74</v>
      </c>
      <c r="B3" s="341"/>
      <c r="C3" s="341"/>
      <c r="D3" s="341"/>
      <c r="E3" s="341"/>
      <c r="F3" s="341"/>
      <c r="G3" s="341"/>
      <c r="H3" s="341"/>
      <c r="I3" s="341"/>
    </row>
    <row r="4" spans="1:9" ht="42.75" x14ac:dyDescent="0.25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136</v>
      </c>
      <c r="G4" s="40" t="s">
        <v>5</v>
      </c>
      <c r="H4" s="40" t="s">
        <v>6</v>
      </c>
      <c r="I4" s="40" t="s">
        <v>7</v>
      </c>
    </row>
    <row r="5" spans="1:9" x14ac:dyDescent="0.25">
      <c r="A5" s="40" t="s">
        <v>8</v>
      </c>
      <c r="B5" s="40" t="s">
        <v>9</v>
      </c>
      <c r="C5" s="40" t="s">
        <v>10</v>
      </c>
      <c r="D5" s="40" t="s">
        <v>11</v>
      </c>
      <c r="E5" s="40" t="s">
        <v>12</v>
      </c>
      <c r="F5" s="40" t="s">
        <v>13</v>
      </c>
      <c r="G5" s="40" t="s">
        <v>14</v>
      </c>
      <c r="H5" s="40" t="s">
        <v>15</v>
      </c>
      <c r="I5" s="40" t="s">
        <v>16</v>
      </c>
    </row>
    <row r="6" spans="1:9" ht="29.25" customHeight="1" x14ac:dyDescent="0.25">
      <c r="A6" s="191">
        <v>1</v>
      </c>
      <c r="B6" s="191" t="s">
        <v>17</v>
      </c>
      <c r="C6" s="191" t="s">
        <v>18</v>
      </c>
      <c r="D6" s="191" t="s">
        <v>124</v>
      </c>
      <c r="E6" s="191" t="s">
        <v>19</v>
      </c>
      <c r="F6" s="191">
        <v>19</v>
      </c>
      <c r="G6" s="33" t="s">
        <v>20</v>
      </c>
      <c r="H6" s="4">
        <v>1</v>
      </c>
      <c r="I6" s="191" t="s">
        <v>379</v>
      </c>
    </row>
    <row r="7" spans="1:9" ht="29.25" customHeight="1" x14ac:dyDescent="0.25">
      <c r="A7" s="191"/>
      <c r="B7" s="191"/>
      <c r="C7" s="191"/>
      <c r="D7" s="191"/>
      <c r="E7" s="191"/>
      <c r="F7" s="191"/>
      <c r="G7" s="33" t="s">
        <v>21</v>
      </c>
      <c r="H7" s="4">
        <v>0.5</v>
      </c>
      <c r="I7" s="191"/>
    </row>
    <row r="8" spans="1:9" ht="29.25" customHeight="1" x14ac:dyDescent="0.25">
      <c r="A8" s="191"/>
      <c r="B8" s="191"/>
      <c r="C8" s="191"/>
      <c r="D8" s="191"/>
      <c r="E8" s="191"/>
      <c r="F8" s="191"/>
      <c r="G8" s="33" t="s">
        <v>22</v>
      </c>
      <c r="H8" s="4">
        <v>0</v>
      </c>
      <c r="I8" s="191"/>
    </row>
    <row r="9" spans="1:9" ht="142.5" customHeight="1" x14ac:dyDescent="0.25">
      <c r="A9" s="191">
        <v>2</v>
      </c>
      <c r="B9" s="191" t="s">
        <v>141</v>
      </c>
      <c r="C9" s="191" t="s">
        <v>23</v>
      </c>
      <c r="D9" s="191" t="s">
        <v>124</v>
      </c>
      <c r="E9" s="191" t="s">
        <v>24</v>
      </c>
      <c r="F9" s="191">
        <v>4</v>
      </c>
      <c r="G9" s="33" t="s">
        <v>63</v>
      </c>
      <c r="H9" s="4">
        <v>1</v>
      </c>
      <c r="I9" s="191" t="s">
        <v>131</v>
      </c>
    </row>
    <row r="10" spans="1:9" ht="168.75" customHeight="1" x14ac:dyDescent="0.25">
      <c r="A10" s="191"/>
      <c r="B10" s="191"/>
      <c r="C10" s="191"/>
      <c r="D10" s="191"/>
      <c r="E10" s="191"/>
      <c r="F10" s="191"/>
      <c r="G10" s="33" t="s">
        <v>25</v>
      </c>
      <c r="H10" s="4">
        <v>0</v>
      </c>
      <c r="I10" s="191"/>
    </row>
    <row r="11" spans="1:9" ht="135" customHeight="1" x14ac:dyDescent="0.25">
      <c r="A11" s="191">
        <v>3</v>
      </c>
      <c r="B11" s="191" t="s">
        <v>123</v>
      </c>
      <c r="C11" s="191" t="s">
        <v>128</v>
      </c>
      <c r="D11" s="191" t="s">
        <v>124</v>
      </c>
      <c r="E11" s="191" t="s">
        <v>27</v>
      </c>
      <c r="F11" s="192">
        <v>4</v>
      </c>
      <c r="G11" s="33" t="s">
        <v>28</v>
      </c>
      <c r="H11" s="3">
        <v>1</v>
      </c>
      <c r="I11" s="191" t="s">
        <v>131</v>
      </c>
    </row>
    <row r="12" spans="1:9" ht="135" customHeight="1" x14ac:dyDescent="0.25">
      <c r="A12" s="191"/>
      <c r="B12" s="191"/>
      <c r="C12" s="191"/>
      <c r="D12" s="191"/>
      <c r="E12" s="191"/>
      <c r="F12" s="192"/>
      <c r="G12" s="33" t="s">
        <v>322</v>
      </c>
      <c r="H12" s="3">
        <v>0</v>
      </c>
      <c r="I12" s="191"/>
    </row>
    <row r="13" spans="1:9" ht="54.75" customHeight="1" x14ac:dyDescent="0.25">
      <c r="A13" s="196" t="s">
        <v>11</v>
      </c>
      <c r="B13" s="191" t="s">
        <v>142</v>
      </c>
      <c r="C13" s="191" t="s">
        <v>143</v>
      </c>
      <c r="D13" s="191" t="s">
        <v>124</v>
      </c>
      <c r="E13" s="191" t="s">
        <v>145</v>
      </c>
      <c r="F13" s="192">
        <v>1</v>
      </c>
      <c r="G13" s="33" t="s">
        <v>147</v>
      </c>
      <c r="H13" s="3">
        <v>1</v>
      </c>
      <c r="I13" s="191" t="s">
        <v>132</v>
      </c>
    </row>
    <row r="14" spans="1:9" ht="54.75" customHeight="1" x14ac:dyDescent="0.25">
      <c r="A14" s="193"/>
      <c r="B14" s="193"/>
      <c r="C14" s="193"/>
      <c r="D14" s="193"/>
      <c r="E14" s="193"/>
      <c r="F14" s="193"/>
      <c r="G14" s="33" t="s">
        <v>146</v>
      </c>
      <c r="H14" s="3">
        <v>0</v>
      </c>
      <c r="I14" s="191"/>
    </row>
    <row r="15" spans="1:9" ht="48.75" customHeight="1" x14ac:dyDescent="0.25">
      <c r="A15" s="193"/>
      <c r="B15" s="193"/>
      <c r="C15" s="191" t="s">
        <v>144</v>
      </c>
      <c r="D15" s="193"/>
      <c r="E15" s="191" t="s">
        <v>149</v>
      </c>
      <c r="F15" s="192">
        <v>1</v>
      </c>
      <c r="G15" s="33" t="s">
        <v>33</v>
      </c>
      <c r="H15" s="3">
        <v>1</v>
      </c>
      <c r="I15" s="191" t="s">
        <v>132</v>
      </c>
    </row>
    <row r="16" spans="1:9" ht="48.75" customHeight="1" x14ac:dyDescent="0.25">
      <c r="A16" s="193"/>
      <c r="B16" s="193"/>
      <c r="C16" s="193"/>
      <c r="D16" s="193"/>
      <c r="E16" s="193"/>
      <c r="F16" s="193"/>
      <c r="G16" s="35" t="s">
        <v>69</v>
      </c>
      <c r="H16" s="3">
        <v>0</v>
      </c>
      <c r="I16" s="191"/>
    </row>
    <row r="17" spans="1:9" ht="56.25" customHeight="1" x14ac:dyDescent="0.25">
      <c r="A17" s="193"/>
      <c r="B17" s="193"/>
      <c r="C17" s="191" t="s">
        <v>150</v>
      </c>
      <c r="D17" s="193"/>
      <c r="E17" s="191" t="s">
        <v>154</v>
      </c>
      <c r="F17" s="192">
        <v>1</v>
      </c>
      <c r="G17" s="33" t="s">
        <v>156</v>
      </c>
      <c r="H17" s="3">
        <v>1</v>
      </c>
      <c r="I17" s="191" t="s">
        <v>132</v>
      </c>
    </row>
    <row r="18" spans="1:9" ht="57.75" customHeight="1" x14ac:dyDescent="0.25">
      <c r="A18" s="193"/>
      <c r="B18" s="193"/>
      <c r="C18" s="193"/>
      <c r="D18" s="193"/>
      <c r="E18" s="191"/>
      <c r="F18" s="193"/>
      <c r="G18" s="33" t="s">
        <v>157</v>
      </c>
      <c r="H18" s="3">
        <v>0</v>
      </c>
      <c r="I18" s="191"/>
    </row>
    <row r="19" spans="1:9" ht="48" customHeight="1" x14ac:dyDescent="0.25">
      <c r="A19" s="193"/>
      <c r="B19" s="193"/>
      <c r="C19" s="191" t="s">
        <v>151</v>
      </c>
      <c r="D19" s="193"/>
      <c r="E19" s="191" t="s">
        <v>155</v>
      </c>
      <c r="F19" s="192">
        <v>1</v>
      </c>
      <c r="G19" s="33" t="s">
        <v>158</v>
      </c>
      <c r="H19" s="3">
        <v>1</v>
      </c>
      <c r="I19" s="191" t="s">
        <v>132</v>
      </c>
    </row>
    <row r="20" spans="1:9" ht="48" customHeight="1" x14ac:dyDescent="0.25">
      <c r="A20" s="193"/>
      <c r="B20" s="193"/>
      <c r="C20" s="193"/>
      <c r="D20" s="193"/>
      <c r="E20" s="193"/>
      <c r="F20" s="193"/>
      <c r="G20" s="35" t="s">
        <v>37</v>
      </c>
      <c r="H20" s="4">
        <v>0</v>
      </c>
      <c r="I20" s="191"/>
    </row>
    <row r="21" spans="1:9" ht="114" customHeight="1" x14ac:dyDescent="0.25">
      <c r="A21" s="191">
        <v>5</v>
      </c>
      <c r="B21" s="191" t="s">
        <v>30</v>
      </c>
      <c r="C21" s="191" t="s">
        <v>31</v>
      </c>
      <c r="D21" s="191" t="s">
        <v>124</v>
      </c>
      <c r="E21" s="191" t="s">
        <v>62</v>
      </c>
      <c r="F21" s="191">
        <v>1</v>
      </c>
      <c r="G21" s="5" t="s">
        <v>33</v>
      </c>
      <c r="H21" s="3">
        <v>1</v>
      </c>
      <c r="I21" s="191" t="s">
        <v>132</v>
      </c>
    </row>
    <row r="22" spans="1:9" ht="101.25" customHeight="1" x14ac:dyDescent="0.25">
      <c r="A22" s="191"/>
      <c r="B22" s="191"/>
      <c r="C22" s="191"/>
      <c r="D22" s="191"/>
      <c r="E22" s="191"/>
      <c r="F22" s="191"/>
      <c r="G22" s="5" t="s">
        <v>34</v>
      </c>
      <c r="H22" s="3">
        <v>0</v>
      </c>
      <c r="I22" s="191"/>
    </row>
    <row r="23" spans="1:9" ht="45" customHeight="1" x14ac:dyDescent="0.25">
      <c r="A23" s="191"/>
      <c r="B23" s="191"/>
      <c r="C23" s="191" t="s">
        <v>32</v>
      </c>
      <c r="D23" s="191"/>
      <c r="E23" s="191" t="s">
        <v>152</v>
      </c>
      <c r="F23" s="191">
        <v>1</v>
      </c>
      <c r="G23" s="5" t="s">
        <v>33</v>
      </c>
      <c r="H23" s="3">
        <v>1</v>
      </c>
      <c r="I23" s="191" t="s">
        <v>132</v>
      </c>
    </row>
    <row r="24" spans="1:9" ht="51" customHeight="1" x14ac:dyDescent="0.25">
      <c r="A24" s="191"/>
      <c r="B24" s="191"/>
      <c r="C24" s="191"/>
      <c r="D24" s="191"/>
      <c r="E24" s="191"/>
      <c r="F24" s="191"/>
      <c r="G24" s="5" t="s">
        <v>34</v>
      </c>
      <c r="H24" s="3">
        <v>0</v>
      </c>
      <c r="I24" s="191"/>
    </row>
    <row r="25" spans="1:9" ht="108" customHeight="1" x14ac:dyDescent="0.25">
      <c r="A25" s="191">
        <v>6</v>
      </c>
      <c r="B25" s="191" t="s">
        <v>139</v>
      </c>
      <c r="C25" s="191" t="s">
        <v>35</v>
      </c>
      <c r="D25" s="191" t="s">
        <v>124</v>
      </c>
      <c r="E25" s="191" t="s">
        <v>36</v>
      </c>
      <c r="F25" s="191">
        <v>4</v>
      </c>
      <c r="G25" s="33" t="s">
        <v>412</v>
      </c>
      <c r="H25" s="3">
        <v>1</v>
      </c>
      <c r="I25" s="191" t="s">
        <v>131</v>
      </c>
    </row>
    <row r="26" spans="1:9" ht="94.5" customHeight="1" x14ac:dyDescent="0.25">
      <c r="A26" s="191"/>
      <c r="B26" s="191"/>
      <c r="C26" s="191"/>
      <c r="D26" s="191"/>
      <c r="E26" s="191"/>
      <c r="F26" s="191"/>
      <c r="G26" s="33" t="s">
        <v>413</v>
      </c>
      <c r="H26" s="3">
        <v>0</v>
      </c>
      <c r="I26" s="191"/>
    </row>
    <row r="27" spans="1:9" ht="47.25" customHeight="1" x14ac:dyDescent="0.25">
      <c r="A27" s="191">
        <v>7</v>
      </c>
      <c r="B27" s="191" t="s">
        <v>138</v>
      </c>
      <c r="C27" s="191" t="s">
        <v>51</v>
      </c>
      <c r="D27" s="191" t="s">
        <v>124</v>
      </c>
      <c r="E27" s="191" t="s">
        <v>54</v>
      </c>
      <c r="F27" s="191">
        <v>1</v>
      </c>
      <c r="G27" s="33" t="s">
        <v>57</v>
      </c>
      <c r="H27" s="5">
        <v>1</v>
      </c>
      <c r="I27" s="191" t="s">
        <v>132</v>
      </c>
    </row>
    <row r="28" spans="1:9" ht="47.25" customHeight="1" x14ac:dyDescent="0.25">
      <c r="A28" s="191"/>
      <c r="B28" s="191"/>
      <c r="C28" s="191"/>
      <c r="D28" s="191"/>
      <c r="E28" s="191"/>
      <c r="F28" s="191"/>
      <c r="G28" s="33" t="s">
        <v>47</v>
      </c>
      <c r="H28" s="5">
        <v>0.5</v>
      </c>
      <c r="I28" s="191"/>
    </row>
    <row r="29" spans="1:9" ht="47.25" customHeight="1" x14ac:dyDescent="0.25">
      <c r="A29" s="191"/>
      <c r="B29" s="191"/>
      <c r="C29" s="191"/>
      <c r="D29" s="191"/>
      <c r="E29" s="191"/>
      <c r="F29" s="191"/>
      <c r="G29" s="33" t="s">
        <v>58</v>
      </c>
      <c r="H29" s="5">
        <v>0</v>
      </c>
      <c r="I29" s="191"/>
    </row>
    <row r="30" spans="1:9" ht="78" customHeight="1" x14ac:dyDescent="0.25">
      <c r="A30" s="191"/>
      <c r="B30" s="191"/>
      <c r="C30" s="201" t="s">
        <v>53</v>
      </c>
      <c r="D30" s="191"/>
      <c r="E30" s="201" t="s">
        <v>56</v>
      </c>
      <c r="F30" s="201">
        <v>2</v>
      </c>
      <c r="G30" s="209" t="s">
        <v>60</v>
      </c>
      <c r="H30" s="209">
        <v>2</v>
      </c>
      <c r="I30" s="201" t="s">
        <v>378</v>
      </c>
    </row>
    <row r="31" spans="1:9" ht="18.600000000000001" customHeight="1" x14ac:dyDescent="0.25">
      <c r="A31" s="191"/>
      <c r="B31" s="191"/>
      <c r="C31" s="328"/>
      <c r="D31" s="191"/>
      <c r="E31" s="328"/>
      <c r="F31" s="328"/>
      <c r="G31" s="329"/>
      <c r="H31" s="329"/>
      <c r="I31" s="328"/>
    </row>
    <row r="32" spans="1:9" ht="73.150000000000006" hidden="1" customHeight="1" x14ac:dyDescent="0.25">
      <c r="A32" s="191"/>
      <c r="B32" s="191"/>
      <c r="C32" s="328"/>
      <c r="D32" s="191"/>
      <c r="E32" s="328"/>
      <c r="F32" s="328"/>
      <c r="G32" s="210"/>
      <c r="H32" s="210"/>
      <c r="I32" s="328"/>
    </row>
    <row r="33" spans="1:9" ht="73.5" customHeight="1" x14ac:dyDescent="0.25">
      <c r="A33" s="191"/>
      <c r="B33" s="191"/>
      <c r="C33" s="202"/>
      <c r="D33" s="191"/>
      <c r="E33" s="202"/>
      <c r="F33" s="202"/>
      <c r="G33" s="5" t="s">
        <v>61</v>
      </c>
      <c r="H33" s="5">
        <v>0</v>
      </c>
      <c r="I33" s="202"/>
    </row>
    <row r="34" spans="1:9" x14ac:dyDescent="0.25">
      <c r="A34" s="18"/>
      <c r="B34" s="18" t="s">
        <v>133</v>
      </c>
      <c r="C34" s="18"/>
      <c r="D34" s="18"/>
      <c r="E34" s="18"/>
      <c r="F34" s="6">
        <f>SUM(F6:F33)</f>
        <v>40</v>
      </c>
      <c r="G34" s="42"/>
      <c r="H34" s="42"/>
      <c r="I34" s="18"/>
    </row>
    <row r="35" spans="1:9" x14ac:dyDescent="0.25">
      <c r="A35" s="332" t="s">
        <v>75</v>
      </c>
      <c r="B35" s="333"/>
      <c r="C35" s="333"/>
      <c r="D35" s="333"/>
      <c r="E35" s="333"/>
      <c r="F35" s="333"/>
      <c r="G35" s="333"/>
      <c r="H35" s="333"/>
      <c r="I35" s="333"/>
    </row>
    <row r="36" spans="1:9" s="99" customFormat="1" ht="119.25" customHeight="1" x14ac:dyDescent="0.25">
      <c r="A36" s="194">
        <v>8</v>
      </c>
      <c r="B36" s="194" t="s">
        <v>363</v>
      </c>
      <c r="C36" s="194" t="s">
        <v>364</v>
      </c>
      <c r="D36" s="194" t="s">
        <v>124</v>
      </c>
      <c r="E36" s="194" t="s">
        <v>365</v>
      </c>
      <c r="F36" s="194">
        <v>10</v>
      </c>
      <c r="G36" s="90" t="s">
        <v>366</v>
      </c>
      <c r="H36" s="90">
        <v>1</v>
      </c>
      <c r="I36" s="194" t="s">
        <v>202</v>
      </c>
    </row>
    <row r="37" spans="1:9" s="99" customFormat="1" ht="53.25" customHeight="1" x14ac:dyDescent="0.25">
      <c r="A37" s="194"/>
      <c r="B37" s="194"/>
      <c r="C37" s="194"/>
      <c r="D37" s="194"/>
      <c r="E37" s="194"/>
      <c r="F37" s="194"/>
      <c r="G37" s="90" t="s">
        <v>367</v>
      </c>
      <c r="H37" s="90">
        <v>0</v>
      </c>
      <c r="I37" s="194"/>
    </row>
    <row r="38" spans="1:9" s="106" customFormat="1" ht="24" customHeight="1" x14ac:dyDescent="0.25">
      <c r="A38" s="339">
        <v>9</v>
      </c>
      <c r="B38" s="194" t="s">
        <v>117</v>
      </c>
      <c r="C38" s="194" t="s">
        <v>118</v>
      </c>
      <c r="D38" s="194" t="s">
        <v>124</v>
      </c>
      <c r="E38" s="194" t="s">
        <v>119</v>
      </c>
      <c r="F38" s="194">
        <v>10</v>
      </c>
      <c r="G38" s="90" t="s">
        <v>120</v>
      </c>
      <c r="H38" s="90">
        <v>1</v>
      </c>
      <c r="I38" s="194" t="s">
        <v>91</v>
      </c>
    </row>
    <row r="39" spans="1:9" s="106" customFormat="1" ht="21" customHeight="1" x14ac:dyDescent="0.25">
      <c r="A39" s="339"/>
      <c r="B39" s="194"/>
      <c r="C39" s="194"/>
      <c r="D39" s="194"/>
      <c r="E39" s="194"/>
      <c r="F39" s="194"/>
      <c r="G39" s="90" t="s">
        <v>121</v>
      </c>
      <c r="H39" s="90">
        <v>0.5</v>
      </c>
      <c r="I39" s="194"/>
    </row>
    <row r="40" spans="1:9" s="106" customFormat="1" ht="69.75" customHeight="1" x14ac:dyDescent="0.25">
      <c r="A40" s="339"/>
      <c r="B40" s="194"/>
      <c r="C40" s="194"/>
      <c r="D40" s="194"/>
      <c r="E40" s="194"/>
      <c r="F40" s="194"/>
      <c r="G40" s="90" t="s">
        <v>290</v>
      </c>
      <c r="H40" s="90">
        <v>0</v>
      </c>
      <c r="I40" s="194"/>
    </row>
    <row r="41" spans="1:9" s="106" customFormat="1" ht="24.75" customHeight="1" x14ac:dyDescent="0.25">
      <c r="A41" s="339">
        <v>10</v>
      </c>
      <c r="B41" s="194" t="s">
        <v>368</v>
      </c>
      <c r="C41" s="194" t="s">
        <v>122</v>
      </c>
      <c r="D41" s="194" t="s">
        <v>124</v>
      </c>
      <c r="E41" s="267" t="s">
        <v>369</v>
      </c>
      <c r="F41" s="194">
        <v>10</v>
      </c>
      <c r="G41" s="90" t="s">
        <v>370</v>
      </c>
      <c r="H41" s="90">
        <v>1</v>
      </c>
      <c r="I41" s="194" t="s">
        <v>91</v>
      </c>
    </row>
    <row r="42" spans="1:9" s="106" customFormat="1" ht="23.25" customHeight="1" x14ac:dyDescent="0.25">
      <c r="A42" s="339"/>
      <c r="B42" s="194"/>
      <c r="C42" s="194"/>
      <c r="D42" s="194"/>
      <c r="E42" s="267"/>
      <c r="F42" s="194"/>
      <c r="G42" s="90" t="s">
        <v>371</v>
      </c>
      <c r="H42" s="90">
        <v>0.5</v>
      </c>
      <c r="I42" s="194"/>
    </row>
    <row r="43" spans="1:9" s="106" customFormat="1" ht="33.75" customHeight="1" x14ac:dyDescent="0.25">
      <c r="A43" s="339"/>
      <c r="B43" s="194"/>
      <c r="C43" s="194"/>
      <c r="D43" s="194"/>
      <c r="E43" s="267"/>
      <c r="F43" s="194"/>
      <c r="G43" s="90" t="s">
        <v>372</v>
      </c>
      <c r="H43" s="90">
        <v>0</v>
      </c>
      <c r="I43" s="194"/>
    </row>
    <row r="44" spans="1:9" s="99" customFormat="1" x14ac:dyDescent="0.25">
      <c r="A44" s="93"/>
      <c r="B44" s="95" t="s">
        <v>133</v>
      </c>
      <c r="C44" s="93"/>
      <c r="D44" s="93"/>
      <c r="E44" s="93"/>
      <c r="F44" s="101">
        <f>F36+F38+F41</f>
        <v>30</v>
      </c>
      <c r="G44" s="93"/>
      <c r="H44" s="93"/>
      <c r="I44" s="93"/>
    </row>
    <row r="45" spans="1:9" s="99" customFormat="1" x14ac:dyDescent="0.25">
      <c r="A45" s="211" t="s">
        <v>184</v>
      </c>
      <c r="B45" s="211"/>
      <c r="C45" s="211"/>
      <c r="D45" s="211"/>
      <c r="E45" s="211"/>
      <c r="F45" s="211"/>
      <c r="G45" s="211"/>
      <c r="H45" s="211"/>
      <c r="I45" s="211"/>
    </row>
    <row r="46" spans="1:9" s="106" customFormat="1" ht="21" customHeight="1" x14ac:dyDescent="0.25">
      <c r="A46" s="339">
        <v>11</v>
      </c>
      <c r="B46" s="194" t="s">
        <v>111</v>
      </c>
      <c r="C46" s="194" t="s">
        <v>112</v>
      </c>
      <c r="D46" s="194" t="s">
        <v>124</v>
      </c>
      <c r="E46" s="194" t="s">
        <v>408</v>
      </c>
      <c r="F46" s="194">
        <v>10</v>
      </c>
      <c r="G46" s="90" t="s">
        <v>409</v>
      </c>
      <c r="H46" s="90">
        <v>1</v>
      </c>
      <c r="I46" s="194" t="s">
        <v>91</v>
      </c>
    </row>
    <row r="47" spans="1:9" s="106" customFormat="1" ht="21" customHeight="1" x14ac:dyDescent="0.25">
      <c r="A47" s="339"/>
      <c r="B47" s="194"/>
      <c r="C47" s="194"/>
      <c r="D47" s="194"/>
      <c r="E47" s="195"/>
      <c r="F47" s="194"/>
      <c r="G47" s="90" t="s">
        <v>410</v>
      </c>
      <c r="H47" s="90">
        <v>0.5</v>
      </c>
      <c r="I47" s="194"/>
    </row>
    <row r="48" spans="1:9" s="106" customFormat="1" ht="30" customHeight="1" x14ac:dyDescent="0.25">
      <c r="A48" s="195"/>
      <c r="B48" s="194"/>
      <c r="C48" s="194"/>
      <c r="D48" s="194"/>
      <c r="E48" s="195"/>
      <c r="F48" s="194"/>
      <c r="G48" s="90" t="s">
        <v>411</v>
      </c>
      <c r="H48" s="90">
        <v>0</v>
      </c>
      <c r="I48" s="194"/>
    </row>
    <row r="49" spans="1:9" s="106" customFormat="1" ht="18.75" customHeight="1" x14ac:dyDescent="0.25">
      <c r="A49" s="195"/>
      <c r="B49" s="194"/>
      <c r="C49" s="194" t="s">
        <v>376</v>
      </c>
      <c r="D49" s="194" t="s">
        <v>124</v>
      </c>
      <c r="E49" s="194" t="s">
        <v>115</v>
      </c>
      <c r="F49" s="194">
        <v>10</v>
      </c>
      <c r="G49" s="90" t="s">
        <v>116</v>
      </c>
      <c r="H49" s="90">
        <v>1</v>
      </c>
      <c r="I49" s="194" t="s">
        <v>91</v>
      </c>
    </row>
    <row r="50" spans="1:9" s="106" customFormat="1" ht="21" customHeight="1" x14ac:dyDescent="0.25">
      <c r="A50" s="195"/>
      <c r="B50" s="194"/>
      <c r="C50" s="194"/>
      <c r="D50" s="194"/>
      <c r="E50" s="195"/>
      <c r="F50" s="194"/>
      <c r="G50" s="90" t="s">
        <v>373</v>
      </c>
      <c r="H50" s="90">
        <v>0.5</v>
      </c>
      <c r="I50" s="194"/>
    </row>
    <row r="51" spans="1:9" s="106" customFormat="1" ht="68.25" customHeight="1" x14ac:dyDescent="0.25">
      <c r="A51" s="195"/>
      <c r="B51" s="194"/>
      <c r="C51" s="194"/>
      <c r="D51" s="194"/>
      <c r="E51" s="195"/>
      <c r="F51" s="194"/>
      <c r="G51" s="90" t="s">
        <v>374</v>
      </c>
      <c r="H51" s="90">
        <v>0</v>
      </c>
      <c r="I51" s="194"/>
    </row>
    <row r="52" spans="1:9" x14ac:dyDescent="0.25">
      <c r="A52" s="94"/>
      <c r="B52" s="96" t="s">
        <v>133</v>
      </c>
      <c r="C52" s="94"/>
      <c r="D52" s="94"/>
      <c r="E52" s="94"/>
      <c r="F52" s="6">
        <f>F46+F49</f>
        <v>20</v>
      </c>
      <c r="G52" s="94"/>
      <c r="H52" s="94"/>
      <c r="I52" s="94"/>
    </row>
    <row r="53" spans="1:9" x14ac:dyDescent="0.25">
      <c r="A53" s="54"/>
      <c r="B53" s="54" t="s">
        <v>153</v>
      </c>
      <c r="C53" s="54"/>
      <c r="D53" s="54"/>
      <c r="E53" s="54"/>
      <c r="F53" s="55">
        <f>F52+F44+F34</f>
        <v>90</v>
      </c>
      <c r="G53" s="56"/>
      <c r="H53" s="56"/>
      <c r="I53" s="54"/>
    </row>
  </sheetData>
  <mergeCells count="109">
    <mergeCell ref="I30:I33"/>
    <mergeCell ref="H1:I1"/>
    <mergeCell ref="E23:E24"/>
    <mergeCell ref="C19:C20"/>
    <mergeCell ref="E19:E20"/>
    <mergeCell ref="A2:I2"/>
    <mergeCell ref="A3:I3"/>
    <mergeCell ref="A6:A8"/>
    <mergeCell ref="B6:B8"/>
    <mergeCell ref="C6:C8"/>
    <mergeCell ref="D6:D8"/>
    <mergeCell ref="E6:E8"/>
    <mergeCell ref="F6:F8"/>
    <mergeCell ref="I6:I8"/>
    <mergeCell ref="A13:A20"/>
    <mergeCell ref="B13:B20"/>
    <mergeCell ref="A11:A12"/>
    <mergeCell ref="B11:B12"/>
    <mergeCell ref="A9:A10"/>
    <mergeCell ref="B9:B10"/>
    <mergeCell ref="C9:C10"/>
    <mergeCell ref="D9:D10"/>
    <mergeCell ref="F11:F12"/>
    <mergeCell ref="E11:E12"/>
    <mergeCell ref="F17:F18"/>
    <mergeCell ref="I17:I18"/>
    <mergeCell ref="C13:C14"/>
    <mergeCell ref="D13:D20"/>
    <mergeCell ref="E13:E14"/>
    <mergeCell ref="C17:C18"/>
    <mergeCell ref="E17:E18"/>
    <mergeCell ref="F19:F20"/>
    <mergeCell ref="I19:I20"/>
    <mergeCell ref="F15:F16"/>
    <mergeCell ref="I15:I16"/>
    <mergeCell ref="C11:C12"/>
    <mergeCell ref="D11:D12"/>
    <mergeCell ref="I27:I29"/>
    <mergeCell ref="I25:I26"/>
    <mergeCell ref="F9:F10"/>
    <mergeCell ref="F23:F24"/>
    <mergeCell ref="I23:I24"/>
    <mergeCell ref="I11:I12"/>
    <mergeCell ref="A21:A24"/>
    <mergeCell ref="B21:B24"/>
    <mergeCell ref="C21:C22"/>
    <mergeCell ref="D21:D24"/>
    <mergeCell ref="E21:E22"/>
    <mergeCell ref="F21:F22"/>
    <mergeCell ref="I21:I22"/>
    <mergeCell ref="C23:C24"/>
    <mergeCell ref="F13:F14"/>
    <mergeCell ref="I9:I10"/>
    <mergeCell ref="I13:I14"/>
    <mergeCell ref="A25:A26"/>
    <mergeCell ref="B25:B26"/>
    <mergeCell ref="E9:E10"/>
    <mergeCell ref="C15:C16"/>
    <mergeCell ref="E15:E16"/>
    <mergeCell ref="C25:C26"/>
    <mergeCell ref="D25:D26"/>
    <mergeCell ref="E25:E26"/>
    <mergeCell ref="F25:F26"/>
    <mergeCell ref="A27:A33"/>
    <mergeCell ref="B27:B33"/>
    <mergeCell ref="C27:C29"/>
    <mergeCell ref="D27:D33"/>
    <mergeCell ref="E27:E29"/>
    <mergeCell ref="F27:F29"/>
    <mergeCell ref="C30:C33"/>
    <mergeCell ref="E30:E33"/>
    <mergeCell ref="F30:F33"/>
    <mergeCell ref="I36:I37"/>
    <mergeCell ref="A38:A40"/>
    <mergeCell ref="B38:B40"/>
    <mergeCell ref="C38:C40"/>
    <mergeCell ref="D38:D40"/>
    <mergeCell ref="E38:E40"/>
    <mergeCell ref="F38:F40"/>
    <mergeCell ref="I38:I40"/>
    <mergeCell ref="A35:I35"/>
    <mergeCell ref="I41:I43"/>
    <mergeCell ref="A45:I45"/>
    <mergeCell ref="A46:A51"/>
    <mergeCell ref="B46:B51"/>
    <mergeCell ref="C46:C48"/>
    <mergeCell ref="D46:D48"/>
    <mergeCell ref="E46:E48"/>
    <mergeCell ref="F46:F48"/>
    <mergeCell ref="I46:I48"/>
    <mergeCell ref="C49:C51"/>
    <mergeCell ref="D49:D51"/>
    <mergeCell ref="E49:E51"/>
    <mergeCell ref="F49:F51"/>
    <mergeCell ref="I49:I51"/>
    <mergeCell ref="G30:G32"/>
    <mergeCell ref="H30:H32"/>
    <mergeCell ref="A41:A43"/>
    <mergeCell ref="B41:B43"/>
    <mergeCell ref="C41:C43"/>
    <mergeCell ref="D41:D43"/>
    <mergeCell ref="E41:E43"/>
    <mergeCell ref="F41:F43"/>
    <mergeCell ref="A36:A37"/>
    <mergeCell ref="B36:B37"/>
    <mergeCell ref="C36:C37"/>
    <mergeCell ref="D36:D37"/>
    <mergeCell ref="E36:E37"/>
    <mergeCell ref="F36:F37"/>
  </mergeCells>
  <pageMargins left="0.25" right="0.25" top="0.75" bottom="0.75" header="0.3" footer="0.3"/>
  <pageSetup paperSize="9" scale="73" fitToHeight="0" orientation="landscape" r:id="rId1"/>
  <rowBreaks count="4" manualBreakCount="4">
    <brk id="10" max="8" man="1"/>
    <brk id="20" max="8" man="1"/>
    <brk id="26" max="8" man="1"/>
    <brk id="34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zoomScale="80" zoomScaleNormal="90" zoomScaleSheetLayoutView="80" workbookViewId="0">
      <selection activeCell="A2" sqref="A2:I2"/>
    </sheetView>
  </sheetViews>
  <sheetFormatPr defaultColWidth="9.140625" defaultRowHeight="15" x14ac:dyDescent="0.25"/>
  <cols>
    <col min="1" max="1" width="9.140625" style="10"/>
    <col min="2" max="2" width="32.28515625" style="10" customWidth="1"/>
    <col min="3" max="3" width="33.7109375" style="10" customWidth="1"/>
    <col min="4" max="4" width="17.140625" style="10" customWidth="1"/>
    <col min="5" max="5" width="22.5703125" style="10" customWidth="1"/>
    <col min="6" max="6" width="12.42578125" style="10" customWidth="1"/>
    <col min="7" max="7" width="37.42578125" style="10" customWidth="1"/>
    <col min="8" max="8" width="17.140625" style="10" customWidth="1"/>
    <col min="9" max="9" width="19.5703125" style="10" customWidth="1"/>
    <col min="10" max="16384" width="9.140625" style="10"/>
  </cols>
  <sheetData>
    <row r="1" spans="1:9" ht="66.75" customHeight="1" x14ac:dyDescent="0.25">
      <c r="H1" s="207" t="s">
        <v>448</v>
      </c>
      <c r="I1" s="208"/>
    </row>
    <row r="2" spans="1:9" x14ac:dyDescent="0.25">
      <c r="A2" s="340" t="s">
        <v>446</v>
      </c>
      <c r="B2" s="341"/>
      <c r="C2" s="341"/>
      <c r="D2" s="341"/>
      <c r="E2" s="341"/>
      <c r="F2" s="341"/>
      <c r="G2" s="341"/>
      <c r="H2" s="341"/>
      <c r="I2" s="341"/>
    </row>
    <row r="3" spans="1:9" x14ac:dyDescent="0.25">
      <c r="A3" s="340" t="s">
        <v>74</v>
      </c>
      <c r="B3" s="341"/>
      <c r="C3" s="341"/>
      <c r="D3" s="341"/>
      <c r="E3" s="341"/>
      <c r="F3" s="341"/>
      <c r="G3" s="341"/>
      <c r="H3" s="341"/>
      <c r="I3" s="341"/>
    </row>
    <row r="4" spans="1:9" ht="54.75" customHeight="1" x14ac:dyDescent="0.25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136</v>
      </c>
      <c r="G4" s="40" t="s">
        <v>5</v>
      </c>
      <c r="H4" s="40" t="s">
        <v>6</v>
      </c>
      <c r="I4" s="40" t="s">
        <v>7</v>
      </c>
    </row>
    <row r="5" spans="1:9" x14ac:dyDescent="0.25">
      <c r="A5" s="40" t="s">
        <v>8</v>
      </c>
      <c r="B5" s="40" t="s">
        <v>9</v>
      </c>
      <c r="C5" s="40" t="s">
        <v>10</v>
      </c>
      <c r="D5" s="40" t="s">
        <v>11</v>
      </c>
      <c r="E5" s="40" t="s">
        <v>12</v>
      </c>
      <c r="F5" s="40" t="s">
        <v>13</v>
      </c>
      <c r="G5" s="40" t="s">
        <v>14</v>
      </c>
      <c r="H5" s="40" t="s">
        <v>15</v>
      </c>
      <c r="I5" s="40" t="s">
        <v>16</v>
      </c>
    </row>
    <row r="6" spans="1:9" ht="22.5" customHeight="1" x14ac:dyDescent="0.25">
      <c r="A6" s="191">
        <v>1</v>
      </c>
      <c r="B6" s="191" t="s">
        <v>17</v>
      </c>
      <c r="C6" s="191" t="s">
        <v>18</v>
      </c>
      <c r="D6" s="191" t="s">
        <v>124</v>
      </c>
      <c r="E6" s="191" t="s">
        <v>19</v>
      </c>
      <c r="F6" s="191">
        <v>15</v>
      </c>
      <c r="G6" s="33" t="s">
        <v>20</v>
      </c>
      <c r="H6" s="4">
        <v>1</v>
      </c>
      <c r="I6" s="191" t="s">
        <v>130</v>
      </c>
    </row>
    <row r="7" spans="1:9" ht="22.5" customHeight="1" x14ac:dyDescent="0.25">
      <c r="A7" s="191"/>
      <c r="B7" s="191"/>
      <c r="C7" s="191"/>
      <c r="D7" s="191"/>
      <c r="E7" s="191"/>
      <c r="F7" s="191"/>
      <c r="G7" s="33" t="s">
        <v>21</v>
      </c>
      <c r="H7" s="4">
        <v>0.5</v>
      </c>
      <c r="I7" s="191"/>
    </row>
    <row r="8" spans="1:9" ht="22.5" customHeight="1" x14ac:dyDescent="0.25">
      <c r="A8" s="191"/>
      <c r="B8" s="191"/>
      <c r="C8" s="191"/>
      <c r="D8" s="191"/>
      <c r="E8" s="191"/>
      <c r="F8" s="191"/>
      <c r="G8" s="33" t="s">
        <v>22</v>
      </c>
      <c r="H8" s="4">
        <v>0</v>
      </c>
      <c r="I8" s="191"/>
    </row>
    <row r="9" spans="1:9" ht="108" customHeight="1" x14ac:dyDescent="0.25">
      <c r="A9" s="191">
        <v>2</v>
      </c>
      <c r="B9" s="191" t="s">
        <v>134</v>
      </c>
      <c r="C9" s="191" t="s">
        <v>23</v>
      </c>
      <c r="D9" s="191" t="s">
        <v>124</v>
      </c>
      <c r="E9" s="191" t="s">
        <v>24</v>
      </c>
      <c r="F9" s="191">
        <v>4</v>
      </c>
      <c r="G9" s="33" t="s">
        <v>63</v>
      </c>
      <c r="H9" s="4">
        <v>1</v>
      </c>
      <c r="I9" s="191" t="s">
        <v>131</v>
      </c>
    </row>
    <row r="10" spans="1:9" ht="153.75" customHeight="1" x14ac:dyDescent="0.25">
      <c r="A10" s="191"/>
      <c r="B10" s="191"/>
      <c r="C10" s="191"/>
      <c r="D10" s="191"/>
      <c r="E10" s="191"/>
      <c r="F10" s="191"/>
      <c r="G10" s="33" t="s">
        <v>25</v>
      </c>
      <c r="H10" s="4">
        <v>0</v>
      </c>
      <c r="I10" s="191"/>
    </row>
    <row r="11" spans="1:9" ht="139.5" customHeight="1" x14ac:dyDescent="0.25">
      <c r="A11" s="191">
        <v>3</v>
      </c>
      <c r="B11" s="191" t="s">
        <v>123</v>
      </c>
      <c r="C11" s="346" t="s">
        <v>128</v>
      </c>
      <c r="D11" s="191" t="s">
        <v>124</v>
      </c>
      <c r="E11" s="191" t="s">
        <v>27</v>
      </c>
      <c r="F11" s="192">
        <v>4</v>
      </c>
      <c r="G11" s="33" t="s">
        <v>28</v>
      </c>
      <c r="H11" s="3">
        <v>1</v>
      </c>
      <c r="I11" s="191" t="s">
        <v>131</v>
      </c>
    </row>
    <row r="12" spans="1:9" ht="85.5" customHeight="1" x14ac:dyDescent="0.25">
      <c r="A12" s="191"/>
      <c r="B12" s="191"/>
      <c r="C12" s="346"/>
      <c r="D12" s="191"/>
      <c r="E12" s="191"/>
      <c r="F12" s="192"/>
      <c r="G12" s="33" t="s">
        <v>322</v>
      </c>
      <c r="H12" s="3">
        <v>0</v>
      </c>
      <c r="I12" s="191"/>
    </row>
    <row r="13" spans="1:9" ht="78" customHeight="1" x14ac:dyDescent="0.25">
      <c r="A13" s="196" t="s">
        <v>11</v>
      </c>
      <c r="B13" s="191" t="s">
        <v>142</v>
      </c>
      <c r="C13" s="191" t="s">
        <v>143</v>
      </c>
      <c r="D13" s="191" t="s">
        <v>124</v>
      </c>
      <c r="E13" s="191" t="s">
        <v>145</v>
      </c>
      <c r="F13" s="192">
        <v>1</v>
      </c>
      <c r="G13" s="33" t="s">
        <v>147</v>
      </c>
      <c r="H13" s="3">
        <v>1</v>
      </c>
      <c r="I13" s="191" t="s">
        <v>132</v>
      </c>
    </row>
    <row r="14" spans="1:9" ht="30" customHeight="1" x14ac:dyDescent="0.25">
      <c r="A14" s="193"/>
      <c r="B14" s="193"/>
      <c r="C14" s="193"/>
      <c r="D14" s="193"/>
      <c r="E14" s="193"/>
      <c r="F14" s="193"/>
      <c r="G14" s="33" t="s">
        <v>146</v>
      </c>
      <c r="H14" s="3">
        <v>0</v>
      </c>
      <c r="I14" s="191"/>
    </row>
    <row r="15" spans="1:9" ht="81" customHeight="1" x14ac:dyDescent="0.25">
      <c r="A15" s="193"/>
      <c r="B15" s="193"/>
      <c r="C15" s="191" t="s">
        <v>144</v>
      </c>
      <c r="D15" s="193"/>
      <c r="E15" s="191" t="s">
        <v>149</v>
      </c>
      <c r="F15" s="192">
        <v>1</v>
      </c>
      <c r="G15" s="33" t="s">
        <v>33</v>
      </c>
      <c r="H15" s="3">
        <v>1</v>
      </c>
      <c r="I15" s="191" t="s">
        <v>132</v>
      </c>
    </row>
    <row r="16" spans="1:9" ht="28.5" customHeight="1" x14ac:dyDescent="0.25">
      <c r="A16" s="193"/>
      <c r="B16" s="193"/>
      <c r="C16" s="193"/>
      <c r="D16" s="193"/>
      <c r="E16" s="193"/>
      <c r="F16" s="193"/>
      <c r="G16" s="35" t="s">
        <v>69</v>
      </c>
      <c r="H16" s="3">
        <v>0</v>
      </c>
      <c r="I16" s="191"/>
    </row>
    <row r="17" spans="1:9" ht="54" customHeight="1" x14ac:dyDescent="0.25">
      <c r="A17" s="193"/>
      <c r="B17" s="193"/>
      <c r="C17" s="191" t="s">
        <v>150</v>
      </c>
      <c r="D17" s="193"/>
      <c r="E17" s="191" t="s">
        <v>154</v>
      </c>
      <c r="F17" s="192">
        <v>1</v>
      </c>
      <c r="G17" s="33" t="s">
        <v>156</v>
      </c>
      <c r="H17" s="3">
        <v>1</v>
      </c>
      <c r="I17" s="191" t="s">
        <v>132</v>
      </c>
    </row>
    <row r="18" spans="1:9" ht="39.75" customHeight="1" x14ac:dyDescent="0.25">
      <c r="A18" s="193"/>
      <c r="B18" s="193"/>
      <c r="C18" s="193"/>
      <c r="D18" s="193"/>
      <c r="E18" s="191"/>
      <c r="F18" s="193"/>
      <c r="G18" s="33" t="s">
        <v>157</v>
      </c>
      <c r="H18" s="3">
        <v>0</v>
      </c>
      <c r="I18" s="191"/>
    </row>
    <row r="19" spans="1:9" ht="62.25" customHeight="1" x14ac:dyDescent="0.25">
      <c r="A19" s="193"/>
      <c r="B19" s="193"/>
      <c r="C19" s="191" t="s">
        <v>151</v>
      </c>
      <c r="D19" s="193"/>
      <c r="E19" s="191" t="s">
        <v>155</v>
      </c>
      <c r="F19" s="192">
        <v>1</v>
      </c>
      <c r="G19" s="33" t="s">
        <v>158</v>
      </c>
      <c r="H19" s="3">
        <v>1</v>
      </c>
      <c r="I19" s="191" t="s">
        <v>132</v>
      </c>
    </row>
    <row r="20" spans="1:9" ht="24" customHeight="1" x14ac:dyDescent="0.25">
      <c r="A20" s="193"/>
      <c r="B20" s="193"/>
      <c r="C20" s="193"/>
      <c r="D20" s="193"/>
      <c r="E20" s="193"/>
      <c r="F20" s="193"/>
      <c r="G20" s="35" t="s">
        <v>299</v>
      </c>
      <c r="H20" s="4">
        <v>0</v>
      </c>
      <c r="I20" s="191"/>
    </row>
    <row r="21" spans="1:9" ht="91.5" customHeight="1" x14ac:dyDescent="0.25">
      <c r="A21" s="191">
        <v>5</v>
      </c>
      <c r="B21" s="191" t="s">
        <v>30</v>
      </c>
      <c r="C21" s="191" t="s">
        <v>31</v>
      </c>
      <c r="D21" s="191" t="s">
        <v>124</v>
      </c>
      <c r="E21" s="191" t="s">
        <v>62</v>
      </c>
      <c r="F21" s="191">
        <v>1</v>
      </c>
      <c r="G21" s="5" t="s">
        <v>33</v>
      </c>
      <c r="H21" s="3">
        <v>1</v>
      </c>
      <c r="I21" s="191" t="s">
        <v>132</v>
      </c>
    </row>
    <row r="22" spans="1:9" ht="105.75" customHeight="1" x14ac:dyDescent="0.25">
      <c r="A22" s="191"/>
      <c r="B22" s="191"/>
      <c r="C22" s="191"/>
      <c r="D22" s="191"/>
      <c r="E22" s="191"/>
      <c r="F22" s="191"/>
      <c r="G22" s="5" t="s">
        <v>34</v>
      </c>
      <c r="H22" s="3">
        <v>0</v>
      </c>
      <c r="I22" s="191"/>
    </row>
    <row r="23" spans="1:9" ht="53.25" customHeight="1" x14ac:dyDescent="0.25">
      <c r="A23" s="191"/>
      <c r="B23" s="191"/>
      <c r="C23" s="191" t="s">
        <v>32</v>
      </c>
      <c r="D23" s="191"/>
      <c r="E23" s="191" t="s">
        <v>152</v>
      </c>
      <c r="F23" s="191">
        <v>1</v>
      </c>
      <c r="G23" s="5" t="s">
        <v>33</v>
      </c>
      <c r="H23" s="3">
        <v>1</v>
      </c>
      <c r="I23" s="191" t="s">
        <v>132</v>
      </c>
    </row>
    <row r="24" spans="1:9" ht="18.75" customHeight="1" x14ac:dyDescent="0.25">
      <c r="A24" s="191"/>
      <c r="B24" s="191"/>
      <c r="C24" s="191"/>
      <c r="D24" s="191"/>
      <c r="E24" s="191"/>
      <c r="F24" s="191"/>
      <c r="G24" s="5" t="s">
        <v>34</v>
      </c>
      <c r="H24" s="3">
        <v>0</v>
      </c>
      <c r="I24" s="191"/>
    </row>
    <row r="25" spans="1:9" ht="101.25" customHeight="1" x14ac:dyDescent="0.25">
      <c r="A25" s="191">
        <v>6</v>
      </c>
      <c r="B25" s="191" t="s">
        <v>139</v>
      </c>
      <c r="C25" s="191" t="s">
        <v>35</v>
      </c>
      <c r="D25" s="191" t="s">
        <v>124</v>
      </c>
      <c r="E25" s="191" t="s">
        <v>36</v>
      </c>
      <c r="F25" s="191">
        <v>4</v>
      </c>
      <c r="G25" s="33" t="s">
        <v>412</v>
      </c>
      <c r="H25" s="3">
        <v>1</v>
      </c>
      <c r="I25" s="191" t="s">
        <v>131</v>
      </c>
    </row>
    <row r="26" spans="1:9" ht="89.25" customHeight="1" x14ac:dyDescent="0.25">
      <c r="A26" s="191"/>
      <c r="B26" s="191"/>
      <c r="C26" s="191"/>
      <c r="D26" s="191"/>
      <c r="E26" s="191"/>
      <c r="F26" s="191"/>
      <c r="G26" s="33" t="s">
        <v>413</v>
      </c>
      <c r="H26" s="3">
        <v>0</v>
      </c>
      <c r="I26" s="191"/>
    </row>
    <row r="27" spans="1:9" ht="90.75" customHeight="1" x14ac:dyDescent="0.25">
      <c r="A27" s="191">
        <v>7</v>
      </c>
      <c r="B27" s="191" t="s">
        <v>138</v>
      </c>
      <c r="C27" s="191" t="s">
        <v>38</v>
      </c>
      <c r="D27" s="191" t="s">
        <v>124</v>
      </c>
      <c r="E27" s="191" t="s">
        <v>41</v>
      </c>
      <c r="F27" s="191">
        <v>1</v>
      </c>
      <c r="G27" s="33" t="s">
        <v>44</v>
      </c>
      <c r="H27" s="3">
        <v>1</v>
      </c>
      <c r="I27" s="191" t="s">
        <v>132</v>
      </c>
    </row>
    <row r="28" spans="1:9" ht="90.75" customHeight="1" x14ac:dyDescent="0.25">
      <c r="A28" s="191"/>
      <c r="B28" s="191"/>
      <c r="C28" s="191"/>
      <c r="D28" s="191"/>
      <c r="E28" s="191"/>
      <c r="F28" s="191"/>
      <c r="G28" s="33" t="s">
        <v>45</v>
      </c>
      <c r="H28" s="3">
        <v>0.5</v>
      </c>
      <c r="I28" s="193"/>
    </row>
    <row r="29" spans="1:9" ht="68.25" customHeight="1" x14ac:dyDescent="0.25">
      <c r="A29" s="191"/>
      <c r="B29" s="191"/>
      <c r="C29" s="191"/>
      <c r="D29" s="191"/>
      <c r="E29" s="191"/>
      <c r="F29" s="191"/>
      <c r="G29" s="33" t="s">
        <v>26</v>
      </c>
      <c r="H29" s="3">
        <v>0</v>
      </c>
      <c r="I29" s="193"/>
    </row>
    <row r="30" spans="1:9" ht="54" customHeight="1" x14ac:dyDescent="0.25">
      <c r="A30" s="191"/>
      <c r="B30" s="191"/>
      <c r="C30" s="191" t="s">
        <v>39</v>
      </c>
      <c r="D30" s="191"/>
      <c r="E30" s="191" t="s">
        <v>42</v>
      </c>
      <c r="F30" s="191">
        <v>1</v>
      </c>
      <c r="G30" s="33" t="s">
        <v>46</v>
      </c>
      <c r="H30" s="3">
        <v>1</v>
      </c>
      <c r="I30" s="191" t="s">
        <v>132</v>
      </c>
    </row>
    <row r="31" spans="1:9" ht="54" customHeight="1" x14ac:dyDescent="0.25">
      <c r="A31" s="191"/>
      <c r="B31" s="191"/>
      <c r="C31" s="191"/>
      <c r="D31" s="191"/>
      <c r="E31" s="191"/>
      <c r="F31" s="191"/>
      <c r="G31" s="33" t="s">
        <v>47</v>
      </c>
      <c r="H31" s="3">
        <v>0.5</v>
      </c>
      <c r="I31" s="193"/>
    </row>
    <row r="32" spans="1:9" ht="54" customHeight="1" x14ac:dyDescent="0.25">
      <c r="A32" s="191"/>
      <c r="B32" s="191"/>
      <c r="C32" s="191"/>
      <c r="D32" s="191"/>
      <c r="E32" s="191"/>
      <c r="F32" s="191"/>
      <c r="G32" s="33" t="s">
        <v>48</v>
      </c>
      <c r="H32" s="3">
        <v>0</v>
      </c>
      <c r="I32" s="193"/>
    </row>
    <row r="33" spans="1:9" ht="90.75" customHeight="1" x14ac:dyDescent="0.25">
      <c r="A33" s="191"/>
      <c r="B33" s="191"/>
      <c r="C33" s="191" t="s">
        <v>40</v>
      </c>
      <c r="D33" s="191"/>
      <c r="E33" s="191" t="s">
        <v>43</v>
      </c>
      <c r="F33" s="191">
        <v>1</v>
      </c>
      <c r="G33" s="33" t="s">
        <v>49</v>
      </c>
      <c r="H33" s="3">
        <v>1</v>
      </c>
      <c r="I33" s="191" t="s">
        <v>132</v>
      </c>
    </row>
    <row r="34" spans="1:9" ht="90.75" customHeight="1" x14ac:dyDescent="0.25">
      <c r="A34" s="191"/>
      <c r="B34" s="191"/>
      <c r="C34" s="191"/>
      <c r="D34" s="191"/>
      <c r="E34" s="191"/>
      <c r="F34" s="191"/>
      <c r="G34" s="33" t="s">
        <v>50</v>
      </c>
      <c r="H34" s="3">
        <v>0</v>
      </c>
      <c r="I34" s="193"/>
    </row>
    <row r="35" spans="1:9" x14ac:dyDescent="0.25">
      <c r="A35" s="18"/>
      <c r="B35" s="18" t="s">
        <v>133</v>
      </c>
      <c r="C35" s="18"/>
      <c r="D35" s="18"/>
      <c r="E35" s="18"/>
      <c r="F35" s="6">
        <f>SUM(F6:F34)</f>
        <v>36</v>
      </c>
      <c r="G35" s="42"/>
      <c r="H35" s="42"/>
      <c r="I35" s="18"/>
    </row>
    <row r="36" spans="1:9" x14ac:dyDescent="0.25">
      <c r="A36" s="291" t="s">
        <v>75</v>
      </c>
      <c r="B36" s="291"/>
      <c r="C36" s="291"/>
      <c r="D36" s="291"/>
      <c r="E36" s="291"/>
      <c r="F36" s="291"/>
      <c r="G36" s="291"/>
      <c r="H36" s="291"/>
      <c r="I36" s="291"/>
    </row>
    <row r="37" spans="1:9" s="99" customFormat="1" ht="24.75" customHeight="1" x14ac:dyDescent="0.25">
      <c r="A37" s="194">
        <v>8</v>
      </c>
      <c r="B37" s="194" t="s">
        <v>109</v>
      </c>
      <c r="C37" s="194" t="s">
        <v>347</v>
      </c>
      <c r="D37" s="194" t="s">
        <v>124</v>
      </c>
      <c r="E37" s="194" t="s">
        <v>348</v>
      </c>
      <c r="F37" s="194">
        <v>20</v>
      </c>
      <c r="G37" s="90" t="s">
        <v>349</v>
      </c>
      <c r="H37" s="90">
        <v>0</v>
      </c>
      <c r="I37" s="194" t="s">
        <v>107</v>
      </c>
    </row>
    <row r="38" spans="1:9" s="99" customFormat="1" ht="72.75" customHeight="1" x14ac:dyDescent="0.25">
      <c r="A38" s="194"/>
      <c r="B38" s="194"/>
      <c r="C38" s="194"/>
      <c r="D38" s="194"/>
      <c r="E38" s="194"/>
      <c r="F38" s="194"/>
      <c r="G38" s="90" t="s">
        <v>350</v>
      </c>
      <c r="H38" s="90">
        <v>1</v>
      </c>
      <c r="I38" s="194"/>
    </row>
    <row r="39" spans="1:9" s="100" customFormat="1" ht="25.5" customHeight="1" x14ac:dyDescent="0.25">
      <c r="A39" s="194">
        <v>9</v>
      </c>
      <c r="B39" s="194" t="s">
        <v>243</v>
      </c>
      <c r="C39" s="194" t="s">
        <v>244</v>
      </c>
      <c r="D39" s="194" t="s">
        <v>124</v>
      </c>
      <c r="E39" s="194" t="s">
        <v>351</v>
      </c>
      <c r="F39" s="194">
        <v>14</v>
      </c>
      <c r="G39" s="90" t="s">
        <v>352</v>
      </c>
      <c r="H39" s="90">
        <v>0</v>
      </c>
      <c r="I39" s="194" t="s">
        <v>353</v>
      </c>
    </row>
    <row r="40" spans="1:9" s="100" customFormat="1" ht="66.75" customHeight="1" x14ac:dyDescent="0.25">
      <c r="A40" s="194"/>
      <c r="B40" s="194"/>
      <c r="C40" s="194"/>
      <c r="D40" s="194"/>
      <c r="E40" s="194"/>
      <c r="F40" s="194"/>
      <c r="G40" s="90" t="s">
        <v>354</v>
      </c>
      <c r="H40" s="90">
        <v>1</v>
      </c>
      <c r="I40" s="194"/>
    </row>
    <row r="41" spans="1:9" s="99" customFormat="1" x14ac:dyDescent="0.25">
      <c r="A41" s="91"/>
      <c r="B41" s="95" t="s">
        <v>133</v>
      </c>
      <c r="C41" s="95"/>
      <c r="D41" s="95"/>
      <c r="E41" s="95"/>
      <c r="F41" s="101">
        <f>F39+F37</f>
        <v>34</v>
      </c>
      <c r="G41" s="95"/>
      <c r="H41" s="102"/>
      <c r="I41" s="103"/>
    </row>
    <row r="42" spans="1:9" s="99" customFormat="1" x14ac:dyDescent="0.25">
      <c r="A42" s="211" t="s">
        <v>184</v>
      </c>
      <c r="B42" s="211"/>
      <c r="C42" s="211"/>
      <c r="D42" s="211"/>
      <c r="E42" s="211"/>
      <c r="F42" s="211"/>
      <c r="G42" s="211"/>
      <c r="H42" s="211"/>
      <c r="I42" s="211"/>
    </row>
    <row r="43" spans="1:9" s="99" customFormat="1" ht="27" customHeight="1" x14ac:dyDescent="0.25">
      <c r="A43" s="194">
        <v>10</v>
      </c>
      <c r="B43" s="203" t="s">
        <v>355</v>
      </c>
      <c r="C43" s="203" t="s">
        <v>356</v>
      </c>
      <c r="D43" s="194" t="s">
        <v>124</v>
      </c>
      <c r="E43" s="194" t="s">
        <v>357</v>
      </c>
      <c r="F43" s="194">
        <v>5</v>
      </c>
      <c r="G43" s="90" t="s">
        <v>358</v>
      </c>
      <c r="H43" s="90">
        <v>0</v>
      </c>
      <c r="I43" s="194" t="s">
        <v>197</v>
      </c>
    </row>
    <row r="44" spans="1:9" s="99" customFormat="1" ht="53.25" customHeight="1" x14ac:dyDescent="0.25">
      <c r="A44" s="345"/>
      <c r="B44" s="343"/>
      <c r="C44" s="204"/>
      <c r="D44" s="194"/>
      <c r="E44" s="194"/>
      <c r="F44" s="194"/>
      <c r="G44" s="90" t="s">
        <v>359</v>
      </c>
      <c r="H44" s="90">
        <v>1</v>
      </c>
      <c r="I44" s="194"/>
    </row>
    <row r="45" spans="1:9" s="99" customFormat="1" ht="57.75" customHeight="1" x14ac:dyDescent="0.25">
      <c r="A45" s="199">
        <v>11</v>
      </c>
      <c r="B45" s="194" t="s">
        <v>323</v>
      </c>
      <c r="C45" s="203" t="s">
        <v>324</v>
      </c>
      <c r="D45" s="203" t="s">
        <v>124</v>
      </c>
      <c r="E45" s="205">
        <v>1</v>
      </c>
      <c r="F45" s="203">
        <v>5</v>
      </c>
      <c r="G45" s="98" t="s">
        <v>375</v>
      </c>
      <c r="H45" s="92">
        <v>1</v>
      </c>
      <c r="I45" s="194" t="s">
        <v>167</v>
      </c>
    </row>
    <row r="46" spans="1:9" s="99" customFormat="1" ht="21.75" customHeight="1" x14ac:dyDescent="0.25">
      <c r="A46" s="200"/>
      <c r="B46" s="194"/>
      <c r="C46" s="204"/>
      <c r="D46" s="204"/>
      <c r="E46" s="204"/>
      <c r="F46" s="204"/>
      <c r="G46" s="92">
        <v>11</v>
      </c>
      <c r="H46" s="92">
        <v>0</v>
      </c>
      <c r="I46" s="194"/>
    </row>
    <row r="47" spans="1:9" s="99" customFormat="1" ht="22.5" customHeight="1" x14ac:dyDescent="0.25">
      <c r="A47" s="199">
        <v>12</v>
      </c>
      <c r="B47" s="194" t="s">
        <v>360</v>
      </c>
      <c r="C47" s="203" t="s">
        <v>361</v>
      </c>
      <c r="D47" s="203" t="s">
        <v>124</v>
      </c>
      <c r="E47" s="205">
        <v>1</v>
      </c>
      <c r="F47" s="203">
        <v>10</v>
      </c>
      <c r="G47" s="92" t="s">
        <v>113</v>
      </c>
      <c r="H47" s="92">
        <v>1</v>
      </c>
      <c r="I47" s="194" t="s">
        <v>187</v>
      </c>
    </row>
    <row r="48" spans="1:9" s="99" customFormat="1" ht="21.75" customHeight="1" x14ac:dyDescent="0.25">
      <c r="A48" s="342"/>
      <c r="B48" s="194"/>
      <c r="C48" s="343"/>
      <c r="D48" s="343"/>
      <c r="E48" s="344"/>
      <c r="F48" s="343"/>
      <c r="G48" s="92" t="s">
        <v>362</v>
      </c>
      <c r="H48" s="29">
        <v>0.5</v>
      </c>
      <c r="I48" s="194"/>
    </row>
    <row r="49" spans="1:9" s="99" customFormat="1" ht="32.25" customHeight="1" x14ac:dyDescent="0.25">
      <c r="A49" s="200"/>
      <c r="B49" s="194"/>
      <c r="C49" s="204"/>
      <c r="D49" s="204"/>
      <c r="E49" s="204"/>
      <c r="F49" s="204"/>
      <c r="G49" s="92" t="s">
        <v>110</v>
      </c>
      <c r="H49" s="92">
        <v>0</v>
      </c>
      <c r="I49" s="194"/>
    </row>
    <row r="50" spans="1:9" s="99" customFormat="1" x14ac:dyDescent="0.25">
      <c r="A50" s="91"/>
      <c r="B50" s="95" t="s">
        <v>133</v>
      </c>
      <c r="C50" s="95"/>
      <c r="D50" s="95"/>
      <c r="E50" s="95"/>
      <c r="F50" s="101">
        <f>F47+F45+F43</f>
        <v>20</v>
      </c>
      <c r="G50" s="95"/>
      <c r="H50" s="102"/>
      <c r="I50" s="103"/>
    </row>
    <row r="51" spans="1:9" x14ac:dyDescent="0.25">
      <c r="A51" s="49"/>
      <c r="B51" s="49" t="s">
        <v>153</v>
      </c>
      <c r="C51" s="49"/>
      <c r="D51" s="49"/>
      <c r="E51" s="49"/>
      <c r="F51" s="50">
        <f>F50+F35+F41</f>
        <v>90</v>
      </c>
      <c r="G51" s="104"/>
      <c r="H51" s="105"/>
      <c r="I51" s="49"/>
    </row>
  </sheetData>
  <mergeCells count="113">
    <mergeCell ref="H1:I1"/>
    <mergeCell ref="I9:I10"/>
    <mergeCell ref="A9:A10"/>
    <mergeCell ref="B9:B10"/>
    <mergeCell ref="C9:C10"/>
    <mergeCell ref="D9:D10"/>
    <mergeCell ref="E9:E10"/>
    <mergeCell ref="F9:F10"/>
    <mergeCell ref="A13:A20"/>
    <mergeCell ref="A2:I2"/>
    <mergeCell ref="A3:I3"/>
    <mergeCell ref="A6:A8"/>
    <mergeCell ref="B6:B8"/>
    <mergeCell ref="C6:C8"/>
    <mergeCell ref="D6:D8"/>
    <mergeCell ref="E6:E8"/>
    <mergeCell ref="F6:F8"/>
    <mergeCell ref="I6:I8"/>
    <mergeCell ref="D13:D20"/>
    <mergeCell ref="E13:E14"/>
    <mergeCell ref="F13:F14"/>
    <mergeCell ref="I13:I14"/>
    <mergeCell ref="I33:I34"/>
    <mergeCell ref="I25:I26"/>
    <mergeCell ref="I11:I12"/>
    <mergeCell ref="A21:A24"/>
    <mergeCell ref="B21:B24"/>
    <mergeCell ref="C21:C22"/>
    <mergeCell ref="E23:E24"/>
    <mergeCell ref="A11:A12"/>
    <mergeCell ref="B11:B12"/>
    <mergeCell ref="C11:C12"/>
    <mergeCell ref="D11:D12"/>
    <mergeCell ref="E11:E12"/>
    <mergeCell ref="F11:F12"/>
    <mergeCell ref="F23:F24"/>
    <mergeCell ref="I23:I24"/>
    <mergeCell ref="F17:F18"/>
    <mergeCell ref="I17:I18"/>
    <mergeCell ref="C19:C20"/>
    <mergeCell ref="E19:E20"/>
    <mergeCell ref="I27:I29"/>
    <mergeCell ref="C30:C32"/>
    <mergeCell ref="E30:E32"/>
    <mergeCell ref="B13:B20"/>
    <mergeCell ref="C13:C14"/>
    <mergeCell ref="I30:I32"/>
    <mergeCell ref="F19:F20"/>
    <mergeCell ref="I19:I20"/>
    <mergeCell ref="C15:C16"/>
    <mergeCell ref="E15:E16"/>
    <mergeCell ref="F15:F16"/>
    <mergeCell ref="I15:I16"/>
    <mergeCell ref="C17:C18"/>
    <mergeCell ref="E17:E18"/>
    <mergeCell ref="D21:D24"/>
    <mergeCell ref="E21:E22"/>
    <mergeCell ref="F21:F22"/>
    <mergeCell ref="I21:I22"/>
    <mergeCell ref="C23:C24"/>
    <mergeCell ref="A25:A26"/>
    <mergeCell ref="B25:B26"/>
    <mergeCell ref="C25:C26"/>
    <mergeCell ref="D25:D26"/>
    <mergeCell ref="E25:E26"/>
    <mergeCell ref="F25:F26"/>
    <mergeCell ref="A27:A34"/>
    <mergeCell ref="B27:B34"/>
    <mergeCell ref="C27:C29"/>
    <mergeCell ref="D27:D34"/>
    <mergeCell ref="E27:E29"/>
    <mergeCell ref="F27:F29"/>
    <mergeCell ref="C33:C34"/>
    <mergeCell ref="E33:E34"/>
    <mergeCell ref="F33:F34"/>
    <mergeCell ref="F30:F32"/>
    <mergeCell ref="A36:I36"/>
    <mergeCell ref="A37:A38"/>
    <mergeCell ref="B37:B38"/>
    <mergeCell ref="C37:C38"/>
    <mergeCell ref="D37:D38"/>
    <mergeCell ref="E37:E38"/>
    <mergeCell ref="F37:F38"/>
    <mergeCell ref="A43:A44"/>
    <mergeCell ref="B43:B44"/>
    <mergeCell ref="C43:C44"/>
    <mergeCell ref="D43:D44"/>
    <mergeCell ref="E43:E44"/>
    <mergeCell ref="F43:F44"/>
    <mergeCell ref="I37:I38"/>
    <mergeCell ref="A39:A40"/>
    <mergeCell ref="B39:B40"/>
    <mergeCell ref="C39:C40"/>
    <mergeCell ref="D39:D40"/>
    <mergeCell ref="E39:E40"/>
    <mergeCell ref="F39:F40"/>
    <mergeCell ref="I39:I40"/>
    <mergeCell ref="A42:I42"/>
    <mergeCell ref="I43:I44"/>
    <mergeCell ref="A45:A46"/>
    <mergeCell ref="B45:B46"/>
    <mergeCell ref="C45:C46"/>
    <mergeCell ref="D45:D46"/>
    <mergeCell ref="E45:E46"/>
    <mergeCell ref="F45:F46"/>
    <mergeCell ref="I45:I46"/>
    <mergeCell ref="A47:A49"/>
    <mergeCell ref="B47:B49"/>
    <mergeCell ref="C47:C49"/>
    <mergeCell ref="D47:D49"/>
    <mergeCell ref="E47:E49"/>
    <mergeCell ref="F47:F49"/>
    <mergeCell ref="I47:I49"/>
  </mergeCells>
  <pageMargins left="0.25" right="0.25" top="0.75" bottom="0.75" header="0.3" footer="0.3"/>
  <pageSetup paperSize="9" scale="70" fitToHeight="0" orientation="landscape" r:id="rId1"/>
  <rowBreaks count="4" manualBreakCount="4">
    <brk id="10" max="8" man="1"/>
    <brk id="20" max="8" man="1"/>
    <brk id="26" max="8" man="1"/>
    <brk id="35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zoomScale="90" zoomScaleNormal="90" zoomScaleSheetLayoutView="90" workbookViewId="0">
      <selection activeCell="H1" sqref="H1:I1"/>
    </sheetView>
  </sheetViews>
  <sheetFormatPr defaultColWidth="9.140625" defaultRowHeight="15" x14ac:dyDescent="0.25"/>
  <cols>
    <col min="1" max="1" width="9.140625" style="10"/>
    <col min="2" max="2" width="32.28515625" style="10" customWidth="1"/>
    <col min="3" max="3" width="29.5703125" style="10" customWidth="1"/>
    <col min="4" max="4" width="17.85546875" style="10" customWidth="1"/>
    <col min="5" max="5" width="22.5703125" style="10" customWidth="1"/>
    <col min="6" max="6" width="13.28515625" style="10" customWidth="1"/>
    <col min="7" max="7" width="27" style="10" customWidth="1"/>
    <col min="8" max="8" width="16.42578125" style="10" customWidth="1"/>
    <col min="9" max="9" width="19.5703125" style="10" customWidth="1"/>
    <col min="10" max="16384" width="9.140625" style="10"/>
  </cols>
  <sheetData>
    <row r="1" spans="1:9" ht="65.25" customHeight="1" x14ac:dyDescent="0.25">
      <c r="H1" s="207" t="s">
        <v>448</v>
      </c>
      <c r="I1" s="208"/>
    </row>
    <row r="2" spans="1:9" ht="30" customHeight="1" x14ac:dyDescent="0.25">
      <c r="A2" s="340" t="s">
        <v>447</v>
      </c>
      <c r="B2" s="341"/>
      <c r="C2" s="341"/>
      <c r="D2" s="341"/>
      <c r="E2" s="341"/>
      <c r="F2" s="341"/>
      <c r="G2" s="341"/>
      <c r="H2" s="341"/>
      <c r="I2" s="341"/>
    </row>
    <row r="3" spans="1:9" x14ac:dyDescent="0.25">
      <c r="A3" s="340" t="s">
        <v>74</v>
      </c>
      <c r="B3" s="341"/>
      <c r="C3" s="341"/>
      <c r="D3" s="341"/>
      <c r="E3" s="341"/>
      <c r="F3" s="341"/>
      <c r="G3" s="341"/>
      <c r="H3" s="341"/>
      <c r="I3" s="341"/>
    </row>
    <row r="4" spans="1:9" ht="54.75" customHeight="1" x14ac:dyDescent="0.25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140</v>
      </c>
      <c r="G4" s="40" t="s">
        <v>5</v>
      </c>
      <c r="H4" s="40" t="s">
        <v>6</v>
      </c>
      <c r="I4" s="40" t="s">
        <v>7</v>
      </c>
    </row>
    <row r="5" spans="1:9" x14ac:dyDescent="0.25">
      <c r="A5" s="40" t="s">
        <v>8</v>
      </c>
      <c r="B5" s="40" t="s">
        <v>9</v>
      </c>
      <c r="C5" s="40" t="s">
        <v>10</v>
      </c>
      <c r="D5" s="40" t="s">
        <v>11</v>
      </c>
      <c r="E5" s="40" t="s">
        <v>12</v>
      </c>
      <c r="F5" s="40" t="s">
        <v>13</v>
      </c>
      <c r="G5" s="40" t="s">
        <v>14</v>
      </c>
      <c r="H5" s="40" t="s">
        <v>15</v>
      </c>
      <c r="I5" s="40" t="s">
        <v>16</v>
      </c>
    </row>
    <row r="6" spans="1:9" ht="26.25" customHeight="1" x14ac:dyDescent="0.25">
      <c r="A6" s="191">
        <v>1</v>
      </c>
      <c r="B6" s="191" t="s">
        <v>17</v>
      </c>
      <c r="C6" s="191" t="s">
        <v>18</v>
      </c>
      <c r="D6" s="191" t="s">
        <v>124</v>
      </c>
      <c r="E6" s="191" t="s">
        <v>19</v>
      </c>
      <c r="F6" s="191">
        <v>15</v>
      </c>
      <c r="G6" s="33" t="s">
        <v>20</v>
      </c>
      <c r="H6" s="4">
        <v>1</v>
      </c>
      <c r="I6" s="191" t="s">
        <v>130</v>
      </c>
    </row>
    <row r="7" spans="1:9" ht="28.5" customHeight="1" x14ac:dyDescent="0.25">
      <c r="A7" s="191"/>
      <c r="B7" s="191"/>
      <c r="C7" s="191"/>
      <c r="D7" s="191"/>
      <c r="E7" s="191"/>
      <c r="F7" s="191"/>
      <c r="G7" s="33" t="s">
        <v>21</v>
      </c>
      <c r="H7" s="4">
        <v>0.5</v>
      </c>
      <c r="I7" s="191"/>
    </row>
    <row r="8" spans="1:9" ht="34.5" customHeight="1" x14ac:dyDescent="0.25">
      <c r="A8" s="191"/>
      <c r="B8" s="191"/>
      <c r="C8" s="191"/>
      <c r="D8" s="191"/>
      <c r="E8" s="191"/>
      <c r="F8" s="191"/>
      <c r="G8" s="33" t="s">
        <v>22</v>
      </c>
      <c r="H8" s="4">
        <v>0</v>
      </c>
      <c r="I8" s="191"/>
    </row>
    <row r="9" spans="1:9" ht="193.5" customHeight="1" x14ac:dyDescent="0.25">
      <c r="A9" s="191">
        <v>2</v>
      </c>
      <c r="B9" s="191" t="s">
        <v>134</v>
      </c>
      <c r="C9" s="191" t="s">
        <v>23</v>
      </c>
      <c r="D9" s="191" t="s">
        <v>124</v>
      </c>
      <c r="E9" s="191" t="s">
        <v>24</v>
      </c>
      <c r="F9" s="191">
        <v>4</v>
      </c>
      <c r="G9" s="33" t="s">
        <v>63</v>
      </c>
      <c r="H9" s="4">
        <v>1</v>
      </c>
      <c r="I9" s="191" t="s">
        <v>131</v>
      </c>
    </row>
    <row r="10" spans="1:9" ht="186.75" customHeight="1" x14ac:dyDescent="0.25">
      <c r="A10" s="191"/>
      <c r="B10" s="191"/>
      <c r="C10" s="191"/>
      <c r="D10" s="191"/>
      <c r="E10" s="191"/>
      <c r="F10" s="191"/>
      <c r="G10" s="33" t="s">
        <v>25</v>
      </c>
      <c r="H10" s="4">
        <v>0</v>
      </c>
      <c r="I10" s="191"/>
    </row>
    <row r="11" spans="1:9" ht="131.25" customHeight="1" x14ac:dyDescent="0.25">
      <c r="A11" s="191">
        <v>3</v>
      </c>
      <c r="B11" s="191" t="s">
        <v>123</v>
      </c>
      <c r="C11" s="191" t="s">
        <v>128</v>
      </c>
      <c r="D11" s="191" t="s">
        <v>124</v>
      </c>
      <c r="E11" s="191" t="s">
        <v>27</v>
      </c>
      <c r="F11" s="192">
        <v>4</v>
      </c>
      <c r="G11" s="33" t="s">
        <v>28</v>
      </c>
      <c r="H11" s="3">
        <v>1</v>
      </c>
      <c r="I11" s="191" t="s">
        <v>131</v>
      </c>
    </row>
    <row r="12" spans="1:9" ht="131.25" customHeight="1" x14ac:dyDescent="0.25">
      <c r="A12" s="191"/>
      <c r="B12" s="191"/>
      <c r="C12" s="191"/>
      <c r="D12" s="191"/>
      <c r="E12" s="191"/>
      <c r="F12" s="192"/>
      <c r="G12" s="33" t="s">
        <v>322</v>
      </c>
      <c r="H12" s="3">
        <v>0</v>
      </c>
      <c r="I12" s="191"/>
    </row>
    <row r="13" spans="1:9" ht="51.75" customHeight="1" x14ac:dyDescent="0.25">
      <c r="A13" s="196" t="s">
        <v>11</v>
      </c>
      <c r="B13" s="191" t="s">
        <v>142</v>
      </c>
      <c r="C13" s="191" t="s">
        <v>143</v>
      </c>
      <c r="D13" s="191" t="s">
        <v>124</v>
      </c>
      <c r="E13" s="191" t="s">
        <v>145</v>
      </c>
      <c r="F13" s="192">
        <v>1</v>
      </c>
      <c r="G13" s="33" t="s">
        <v>147</v>
      </c>
      <c r="H13" s="3">
        <v>1</v>
      </c>
      <c r="I13" s="191" t="s">
        <v>132</v>
      </c>
    </row>
    <row r="14" spans="1:9" ht="51.75" customHeight="1" x14ac:dyDescent="0.25">
      <c r="A14" s="193"/>
      <c r="B14" s="193"/>
      <c r="C14" s="193"/>
      <c r="D14" s="193"/>
      <c r="E14" s="193"/>
      <c r="F14" s="193"/>
      <c r="G14" s="33" t="s">
        <v>146</v>
      </c>
      <c r="H14" s="3">
        <v>0</v>
      </c>
      <c r="I14" s="191"/>
    </row>
    <row r="15" spans="1:9" ht="51.75" customHeight="1" x14ac:dyDescent="0.25">
      <c r="A15" s="193"/>
      <c r="B15" s="193"/>
      <c r="C15" s="191" t="s">
        <v>144</v>
      </c>
      <c r="D15" s="193"/>
      <c r="E15" s="191" t="s">
        <v>149</v>
      </c>
      <c r="F15" s="192">
        <v>1</v>
      </c>
      <c r="G15" s="33" t="s">
        <v>33</v>
      </c>
      <c r="H15" s="3">
        <v>1</v>
      </c>
      <c r="I15" s="191" t="s">
        <v>132</v>
      </c>
    </row>
    <row r="16" spans="1:9" ht="51.75" customHeight="1" x14ac:dyDescent="0.25">
      <c r="A16" s="193"/>
      <c r="B16" s="193"/>
      <c r="C16" s="193"/>
      <c r="D16" s="193"/>
      <c r="E16" s="193"/>
      <c r="F16" s="193"/>
      <c r="G16" s="35" t="s">
        <v>69</v>
      </c>
      <c r="H16" s="3">
        <v>0</v>
      </c>
      <c r="I16" s="191"/>
    </row>
    <row r="17" spans="1:9" ht="36" customHeight="1" x14ac:dyDescent="0.25">
      <c r="A17" s="193"/>
      <c r="B17" s="193"/>
      <c r="C17" s="191" t="s">
        <v>150</v>
      </c>
      <c r="D17" s="193"/>
      <c r="E17" s="191" t="s">
        <v>154</v>
      </c>
      <c r="F17" s="192">
        <v>1</v>
      </c>
      <c r="G17" s="33" t="s">
        <v>156</v>
      </c>
      <c r="H17" s="3">
        <v>1</v>
      </c>
      <c r="I17" s="191" t="s">
        <v>132</v>
      </c>
    </row>
    <row r="18" spans="1:9" ht="36" customHeight="1" x14ac:dyDescent="0.25">
      <c r="A18" s="193"/>
      <c r="B18" s="193"/>
      <c r="C18" s="193"/>
      <c r="D18" s="193"/>
      <c r="E18" s="191"/>
      <c r="F18" s="193"/>
      <c r="G18" s="33" t="s">
        <v>157</v>
      </c>
      <c r="H18" s="3">
        <v>0</v>
      </c>
      <c r="I18" s="191"/>
    </row>
    <row r="19" spans="1:9" ht="39" customHeight="1" x14ac:dyDescent="0.25">
      <c r="A19" s="193"/>
      <c r="B19" s="193"/>
      <c r="C19" s="191" t="s">
        <v>151</v>
      </c>
      <c r="D19" s="193"/>
      <c r="E19" s="191" t="s">
        <v>155</v>
      </c>
      <c r="F19" s="192">
        <v>1</v>
      </c>
      <c r="G19" s="33" t="s">
        <v>158</v>
      </c>
      <c r="H19" s="3">
        <v>1</v>
      </c>
      <c r="I19" s="191" t="s">
        <v>132</v>
      </c>
    </row>
    <row r="20" spans="1:9" ht="39" customHeight="1" x14ac:dyDescent="0.25">
      <c r="A20" s="193"/>
      <c r="B20" s="193"/>
      <c r="C20" s="193"/>
      <c r="D20" s="193"/>
      <c r="E20" s="193"/>
      <c r="F20" s="193"/>
      <c r="G20" s="35" t="s">
        <v>37</v>
      </c>
      <c r="H20" s="4">
        <v>0</v>
      </c>
      <c r="I20" s="191"/>
    </row>
    <row r="21" spans="1:9" ht="106.5" customHeight="1" x14ac:dyDescent="0.25">
      <c r="A21" s="191">
        <v>5</v>
      </c>
      <c r="B21" s="191" t="s">
        <v>30</v>
      </c>
      <c r="C21" s="191" t="s">
        <v>31</v>
      </c>
      <c r="D21" s="191" t="s">
        <v>124</v>
      </c>
      <c r="E21" s="191" t="s">
        <v>62</v>
      </c>
      <c r="F21" s="191">
        <v>1</v>
      </c>
      <c r="G21" s="5" t="s">
        <v>33</v>
      </c>
      <c r="H21" s="3">
        <v>1</v>
      </c>
      <c r="I21" s="191" t="s">
        <v>132</v>
      </c>
    </row>
    <row r="22" spans="1:9" ht="92.25" customHeight="1" x14ac:dyDescent="0.25">
      <c r="A22" s="191"/>
      <c r="B22" s="191"/>
      <c r="C22" s="191"/>
      <c r="D22" s="191"/>
      <c r="E22" s="191"/>
      <c r="F22" s="191"/>
      <c r="G22" s="5" t="s">
        <v>34</v>
      </c>
      <c r="H22" s="3">
        <v>0</v>
      </c>
      <c r="I22" s="191"/>
    </row>
    <row r="23" spans="1:9" ht="76.5" customHeight="1" x14ac:dyDescent="0.25">
      <c r="A23" s="191"/>
      <c r="B23" s="191"/>
      <c r="C23" s="191" t="s">
        <v>32</v>
      </c>
      <c r="D23" s="191"/>
      <c r="E23" s="191" t="s">
        <v>152</v>
      </c>
      <c r="F23" s="191">
        <v>1</v>
      </c>
      <c r="G23" s="5" t="s">
        <v>33</v>
      </c>
      <c r="H23" s="3">
        <v>1</v>
      </c>
      <c r="I23" s="191" t="s">
        <v>132</v>
      </c>
    </row>
    <row r="24" spans="1:9" ht="76.5" customHeight="1" x14ac:dyDescent="0.25">
      <c r="A24" s="191"/>
      <c r="B24" s="191"/>
      <c r="C24" s="191"/>
      <c r="D24" s="191"/>
      <c r="E24" s="191"/>
      <c r="F24" s="191"/>
      <c r="G24" s="5" t="s">
        <v>34</v>
      </c>
      <c r="H24" s="3">
        <v>0</v>
      </c>
      <c r="I24" s="191"/>
    </row>
    <row r="25" spans="1:9" ht="97.5" customHeight="1" x14ac:dyDescent="0.25">
      <c r="A25" s="191">
        <v>6</v>
      </c>
      <c r="B25" s="191" t="s">
        <v>135</v>
      </c>
      <c r="C25" s="191" t="s">
        <v>35</v>
      </c>
      <c r="D25" s="191" t="s">
        <v>124</v>
      </c>
      <c r="E25" s="191" t="s">
        <v>36</v>
      </c>
      <c r="F25" s="191">
        <v>4</v>
      </c>
      <c r="G25" s="33" t="s">
        <v>412</v>
      </c>
      <c r="H25" s="3">
        <v>1</v>
      </c>
      <c r="I25" s="191" t="s">
        <v>131</v>
      </c>
    </row>
    <row r="26" spans="1:9" ht="97.5" customHeight="1" x14ac:dyDescent="0.25">
      <c r="A26" s="191"/>
      <c r="B26" s="191"/>
      <c r="C26" s="191"/>
      <c r="D26" s="191"/>
      <c r="E26" s="191"/>
      <c r="F26" s="191"/>
      <c r="G26" s="33" t="s">
        <v>413</v>
      </c>
      <c r="H26" s="3">
        <v>0</v>
      </c>
      <c r="I26" s="191"/>
    </row>
    <row r="27" spans="1:9" ht="78.75" customHeight="1" x14ac:dyDescent="0.25">
      <c r="A27" s="191">
        <v>7</v>
      </c>
      <c r="B27" s="191" t="s">
        <v>138</v>
      </c>
      <c r="C27" s="191" t="s">
        <v>38</v>
      </c>
      <c r="D27" s="191" t="s">
        <v>124</v>
      </c>
      <c r="E27" s="191" t="s">
        <v>41</v>
      </c>
      <c r="F27" s="191">
        <v>1</v>
      </c>
      <c r="G27" s="33" t="s">
        <v>44</v>
      </c>
      <c r="H27" s="3">
        <v>1</v>
      </c>
      <c r="I27" s="191" t="s">
        <v>132</v>
      </c>
    </row>
    <row r="28" spans="1:9" ht="78.75" customHeight="1" x14ac:dyDescent="0.25">
      <c r="A28" s="191"/>
      <c r="B28" s="191"/>
      <c r="C28" s="191"/>
      <c r="D28" s="191"/>
      <c r="E28" s="191"/>
      <c r="F28" s="191"/>
      <c r="G28" s="33" t="s">
        <v>45</v>
      </c>
      <c r="H28" s="3">
        <v>0.5</v>
      </c>
      <c r="I28" s="193"/>
    </row>
    <row r="29" spans="1:9" ht="125.25" customHeight="1" x14ac:dyDescent="0.25">
      <c r="A29" s="191"/>
      <c r="B29" s="191"/>
      <c r="C29" s="191"/>
      <c r="D29" s="191"/>
      <c r="E29" s="191"/>
      <c r="F29" s="191"/>
      <c r="G29" s="33" t="s">
        <v>26</v>
      </c>
      <c r="H29" s="3">
        <v>0</v>
      </c>
      <c r="I29" s="193"/>
    </row>
    <row r="30" spans="1:9" ht="58.5" customHeight="1" x14ac:dyDescent="0.25">
      <c r="A30" s="191"/>
      <c r="B30" s="191"/>
      <c r="C30" s="191" t="s">
        <v>39</v>
      </c>
      <c r="D30" s="191"/>
      <c r="E30" s="191" t="s">
        <v>42</v>
      </c>
      <c r="F30" s="191">
        <v>1</v>
      </c>
      <c r="G30" s="33" t="s">
        <v>46</v>
      </c>
      <c r="H30" s="3">
        <v>1</v>
      </c>
      <c r="I30" s="191" t="s">
        <v>132</v>
      </c>
    </row>
    <row r="31" spans="1:9" ht="58.5" customHeight="1" x14ac:dyDescent="0.25">
      <c r="A31" s="191"/>
      <c r="B31" s="191"/>
      <c r="C31" s="191"/>
      <c r="D31" s="191"/>
      <c r="E31" s="191"/>
      <c r="F31" s="191"/>
      <c r="G31" s="33" t="s">
        <v>47</v>
      </c>
      <c r="H31" s="3">
        <v>0.5</v>
      </c>
      <c r="I31" s="193"/>
    </row>
    <row r="32" spans="1:9" ht="58.5" customHeight="1" x14ac:dyDescent="0.25">
      <c r="A32" s="191"/>
      <c r="B32" s="191"/>
      <c r="C32" s="191"/>
      <c r="D32" s="191"/>
      <c r="E32" s="191"/>
      <c r="F32" s="191"/>
      <c r="G32" s="33" t="s">
        <v>48</v>
      </c>
      <c r="H32" s="3">
        <v>0</v>
      </c>
      <c r="I32" s="193"/>
    </row>
    <row r="33" spans="1:9" ht="84" customHeight="1" x14ac:dyDescent="0.25">
      <c r="A33" s="191"/>
      <c r="B33" s="191"/>
      <c r="C33" s="191" t="s">
        <v>40</v>
      </c>
      <c r="D33" s="191"/>
      <c r="E33" s="191" t="s">
        <v>43</v>
      </c>
      <c r="F33" s="191">
        <v>1</v>
      </c>
      <c r="G33" s="33" t="s">
        <v>49</v>
      </c>
      <c r="H33" s="3">
        <v>1</v>
      </c>
      <c r="I33" s="191" t="s">
        <v>132</v>
      </c>
    </row>
    <row r="34" spans="1:9" ht="84" customHeight="1" x14ac:dyDescent="0.25">
      <c r="A34" s="191"/>
      <c r="B34" s="191"/>
      <c r="C34" s="191"/>
      <c r="D34" s="191"/>
      <c r="E34" s="191"/>
      <c r="F34" s="191"/>
      <c r="G34" s="33" t="s">
        <v>50</v>
      </c>
      <c r="H34" s="3">
        <v>0</v>
      </c>
      <c r="I34" s="193"/>
    </row>
    <row r="35" spans="1:9" x14ac:dyDescent="0.25">
      <c r="A35" s="18"/>
      <c r="B35" s="18" t="s">
        <v>133</v>
      </c>
      <c r="C35" s="18"/>
      <c r="D35" s="18"/>
      <c r="E35" s="18"/>
      <c r="F35" s="6">
        <f>SUM(F6:F34)</f>
        <v>36</v>
      </c>
      <c r="G35" s="18"/>
      <c r="H35" s="7"/>
      <c r="I35" s="8"/>
    </row>
    <row r="36" spans="1:9" ht="15.75" x14ac:dyDescent="0.25">
      <c r="A36" s="197" t="s">
        <v>75</v>
      </c>
      <c r="B36" s="197"/>
      <c r="C36" s="197"/>
      <c r="D36" s="197"/>
      <c r="E36" s="197"/>
      <c r="F36" s="197"/>
      <c r="G36" s="197"/>
      <c r="H36" s="197"/>
      <c r="I36" s="197"/>
    </row>
    <row r="37" spans="1:9" s="99" customFormat="1" ht="24.75" customHeight="1" x14ac:dyDescent="0.25">
      <c r="A37" s="194">
        <v>8</v>
      </c>
      <c r="B37" s="194" t="s">
        <v>109</v>
      </c>
      <c r="C37" s="194" t="s">
        <v>347</v>
      </c>
      <c r="D37" s="194" t="s">
        <v>124</v>
      </c>
      <c r="E37" s="194" t="s">
        <v>348</v>
      </c>
      <c r="F37" s="194">
        <v>20</v>
      </c>
      <c r="G37" s="90" t="s">
        <v>349</v>
      </c>
      <c r="H37" s="90">
        <v>0</v>
      </c>
      <c r="I37" s="194" t="s">
        <v>107</v>
      </c>
    </row>
    <row r="38" spans="1:9" s="99" customFormat="1" ht="80.45" customHeight="1" x14ac:dyDescent="0.25">
      <c r="A38" s="194"/>
      <c r="B38" s="194"/>
      <c r="C38" s="194"/>
      <c r="D38" s="194"/>
      <c r="E38" s="194"/>
      <c r="F38" s="194"/>
      <c r="G38" s="90" t="s">
        <v>350</v>
      </c>
      <c r="H38" s="90">
        <v>1</v>
      </c>
      <c r="I38" s="194"/>
    </row>
    <row r="39" spans="1:9" s="100" customFormat="1" ht="25.5" customHeight="1" x14ac:dyDescent="0.25">
      <c r="A39" s="194">
        <v>9</v>
      </c>
      <c r="B39" s="194" t="s">
        <v>243</v>
      </c>
      <c r="C39" s="194" t="s">
        <v>244</v>
      </c>
      <c r="D39" s="194" t="s">
        <v>124</v>
      </c>
      <c r="E39" s="194" t="s">
        <v>351</v>
      </c>
      <c r="F39" s="194">
        <v>14</v>
      </c>
      <c r="G39" s="90" t="s">
        <v>352</v>
      </c>
      <c r="H39" s="90">
        <v>0</v>
      </c>
      <c r="I39" s="194" t="s">
        <v>353</v>
      </c>
    </row>
    <row r="40" spans="1:9" s="100" customFormat="1" ht="66.75" customHeight="1" x14ac:dyDescent="0.25">
      <c r="A40" s="194"/>
      <c r="B40" s="194"/>
      <c r="C40" s="194"/>
      <c r="D40" s="194"/>
      <c r="E40" s="194"/>
      <c r="F40" s="194"/>
      <c r="G40" s="90" t="s">
        <v>354</v>
      </c>
      <c r="H40" s="90">
        <v>1</v>
      </c>
      <c r="I40" s="194"/>
    </row>
    <row r="41" spans="1:9" s="99" customFormat="1" x14ac:dyDescent="0.25">
      <c r="A41" s="91"/>
      <c r="B41" s="95" t="s">
        <v>133</v>
      </c>
      <c r="C41" s="95"/>
      <c r="D41" s="95"/>
      <c r="E41" s="95"/>
      <c r="F41" s="101">
        <f>F39+F37</f>
        <v>34</v>
      </c>
      <c r="G41" s="95"/>
      <c r="H41" s="102"/>
      <c r="I41" s="103"/>
    </row>
    <row r="42" spans="1:9" s="99" customFormat="1" x14ac:dyDescent="0.25">
      <c r="A42" s="211" t="s">
        <v>184</v>
      </c>
      <c r="B42" s="211"/>
      <c r="C42" s="211"/>
      <c r="D42" s="211"/>
      <c r="E42" s="211"/>
      <c r="F42" s="211"/>
      <c r="G42" s="211"/>
      <c r="H42" s="211"/>
      <c r="I42" s="211"/>
    </row>
    <row r="43" spans="1:9" s="99" customFormat="1" ht="27" customHeight="1" x14ac:dyDescent="0.25">
      <c r="A43" s="194">
        <v>10</v>
      </c>
      <c r="B43" s="203" t="s">
        <v>355</v>
      </c>
      <c r="C43" s="203" t="s">
        <v>356</v>
      </c>
      <c r="D43" s="194" t="s">
        <v>124</v>
      </c>
      <c r="E43" s="194" t="s">
        <v>357</v>
      </c>
      <c r="F43" s="194">
        <v>5</v>
      </c>
      <c r="G43" s="90" t="s">
        <v>358</v>
      </c>
      <c r="H43" s="90">
        <v>0</v>
      </c>
      <c r="I43" s="194" t="s">
        <v>197</v>
      </c>
    </row>
    <row r="44" spans="1:9" s="99" customFormat="1" ht="64.5" customHeight="1" x14ac:dyDescent="0.25">
      <c r="A44" s="345"/>
      <c r="B44" s="343"/>
      <c r="C44" s="204"/>
      <c r="D44" s="194"/>
      <c r="E44" s="194"/>
      <c r="F44" s="194"/>
      <c r="G44" s="90" t="s">
        <v>359</v>
      </c>
      <c r="H44" s="90">
        <v>1</v>
      </c>
      <c r="I44" s="194"/>
    </row>
    <row r="45" spans="1:9" s="99" customFormat="1" ht="68.25" customHeight="1" x14ac:dyDescent="0.25">
      <c r="A45" s="199">
        <v>11</v>
      </c>
      <c r="B45" s="194" t="s">
        <v>323</v>
      </c>
      <c r="C45" s="203" t="s">
        <v>324</v>
      </c>
      <c r="D45" s="203" t="s">
        <v>124</v>
      </c>
      <c r="E45" s="205">
        <v>1</v>
      </c>
      <c r="F45" s="203">
        <v>5</v>
      </c>
      <c r="G45" s="98" t="s">
        <v>375</v>
      </c>
      <c r="H45" s="92">
        <v>1</v>
      </c>
      <c r="I45" s="194" t="s">
        <v>167</v>
      </c>
    </row>
    <row r="46" spans="1:9" s="99" customFormat="1" ht="42.75" customHeight="1" x14ac:dyDescent="0.25">
      <c r="A46" s="200"/>
      <c r="B46" s="194"/>
      <c r="C46" s="204"/>
      <c r="D46" s="204"/>
      <c r="E46" s="204"/>
      <c r="F46" s="204"/>
      <c r="G46" s="92">
        <v>11</v>
      </c>
      <c r="H46" s="92">
        <v>0</v>
      </c>
      <c r="I46" s="194"/>
    </row>
    <row r="47" spans="1:9" s="99" customFormat="1" ht="30" customHeight="1" x14ac:dyDescent="0.25">
      <c r="A47" s="199">
        <v>12</v>
      </c>
      <c r="B47" s="194" t="s">
        <v>360</v>
      </c>
      <c r="C47" s="203" t="s">
        <v>361</v>
      </c>
      <c r="D47" s="203" t="s">
        <v>124</v>
      </c>
      <c r="E47" s="205">
        <v>1</v>
      </c>
      <c r="F47" s="203">
        <v>10</v>
      </c>
      <c r="G47" s="92" t="s">
        <v>113</v>
      </c>
      <c r="H47" s="92">
        <v>1</v>
      </c>
      <c r="I47" s="194" t="s">
        <v>187</v>
      </c>
    </row>
    <row r="48" spans="1:9" s="99" customFormat="1" ht="30" customHeight="1" x14ac:dyDescent="0.25">
      <c r="A48" s="342"/>
      <c r="B48" s="194"/>
      <c r="C48" s="343"/>
      <c r="D48" s="343"/>
      <c r="E48" s="344"/>
      <c r="F48" s="343"/>
      <c r="G48" s="92" t="s">
        <v>362</v>
      </c>
      <c r="H48" s="29">
        <v>0.5</v>
      </c>
      <c r="I48" s="194"/>
    </row>
    <row r="49" spans="1:9" s="99" customFormat="1" ht="42.75" customHeight="1" x14ac:dyDescent="0.25">
      <c r="A49" s="200"/>
      <c r="B49" s="194"/>
      <c r="C49" s="204"/>
      <c r="D49" s="204"/>
      <c r="E49" s="204"/>
      <c r="F49" s="204"/>
      <c r="G49" s="92" t="s">
        <v>110</v>
      </c>
      <c r="H49" s="92">
        <v>0</v>
      </c>
      <c r="I49" s="194"/>
    </row>
    <row r="50" spans="1:9" s="99" customFormat="1" x14ac:dyDescent="0.25">
      <c r="A50" s="91"/>
      <c r="B50" s="95" t="s">
        <v>133</v>
      </c>
      <c r="C50" s="95"/>
      <c r="D50" s="95"/>
      <c r="E50" s="95"/>
      <c r="F50" s="101">
        <f>F47+F45+F43</f>
        <v>20</v>
      </c>
      <c r="G50" s="95"/>
      <c r="H50" s="102"/>
      <c r="I50" s="103"/>
    </row>
    <row r="51" spans="1:9" x14ac:dyDescent="0.25">
      <c r="A51" s="49"/>
      <c r="B51" s="49" t="s">
        <v>153</v>
      </c>
      <c r="C51" s="49"/>
      <c r="D51" s="49"/>
      <c r="E51" s="49"/>
      <c r="F51" s="50">
        <f>SUM(F35,F41,F50)</f>
        <v>90</v>
      </c>
      <c r="G51" s="51"/>
      <c r="H51" s="51"/>
      <c r="I51" s="49"/>
    </row>
  </sheetData>
  <mergeCells count="113">
    <mergeCell ref="H1:I1"/>
    <mergeCell ref="C19:C20"/>
    <mergeCell ref="E19:E20"/>
    <mergeCell ref="F19:F20"/>
    <mergeCell ref="I19:I20"/>
    <mergeCell ref="F13:F14"/>
    <mergeCell ref="I13:I14"/>
    <mergeCell ref="C15:C16"/>
    <mergeCell ref="E15:E16"/>
    <mergeCell ref="F15:F16"/>
    <mergeCell ref="I15:I16"/>
    <mergeCell ref="F11:F12"/>
    <mergeCell ref="I9:I10"/>
    <mergeCell ref="A9:A10"/>
    <mergeCell ref="B9:B10"/>
    <mergeCell ref="C9:C10"/>
    <mergeCell ref="D9:D10"/>
    <mergeCell ref="E9:E10"/>
    <mergeCell ref="F17:F18"/>
    <mergeCell ref="I17:I18"/>
    <mergeCell ref="F9:F10"/>
    <mergeCell ref="A2:I2"/>
    <mergeCell ref="A3:I3"/>
    <mergeCell ref="A6:A8"/>
    <mergeCell ref="B6:B8"/>
    <mergeCell ref="C6:C8"/>
    <mergeCell ref="D6:D8"/>
    <mergeCell ref="E6:E8"/>
    <mergeCell ref="F6:F8"/>
    <mergeCell ref="I6:I8"/>
    <mergeCell ref="F23:F24"/>
    <mergeCell ref="I23:I24"/>
    <mergeCell ref="I11:I12"/>
    <mergeCell ref="A21:A24"/>
    <mergeCell ref="B21:B24"/>
    <mergeCell ref="C21:C22"/>
    <mergeCell ref="D21:D24"/>
    <mergeCell ref="E21:E22"/>
    <mergeCell ref="F21:F22"/>
    <mergeCell ref="I21:I22"/>
    <mergeCell ref="C23:C24"/>
    <mergeCell ref="E23:E24"/>
    <mergeCell ref="A11:A12"/>
    <mergeCell ref="B11:B12"/>
    <mergeCell ref="C11:C12"/>
    <mergeCell ref="D11:D12"/>
    <mergeCell ref="A13:A20"/>
    <mergeCell ref="B13:B20"/>
    <mergeCell ref="C13:C14"/>
    <mergeCell ref="D13:D20"/>
    <mergeCell ref="E13:E14"/>
    <mergeCell ref="C17:C18"/>
    <mergeCell ref="E17:E18"/>
    <mergeCell ref="E11:E12"/>
    <mergeCell ref="F30:F32"/>
    <mergeCell ref="I30:I32"/>
    <mergeCell ref="C33:C34"/>
    <mergeCell ref="E33:E34"/>
    <mergeCell ref="F33:F34"/>
    <mergeCell ref="I33:I34"/>
    <mergeCell ref="I25:I26"/>
    <mergeCell ref="A27:A34"/>
    <mergeCell ref="B27:B34"/>
    <mergeCell ref="C27:C29"/>
    <mergeCell ref="D27:D34"/>
    <mergeCell ref="E27:E29"/>
    <mergeCell ref="F27:F29"/>
    <mergeCell ref="I27:I29"/>
    <mergeCell ref="C30:C32"/>
    <mergeCell ref="E30:E32"/>
    <mergeCell ref="A25:A26"/>
    <mergeCell ref="B25:B26"/>
    <mergeCell ref="C25:C26"/>
    <mergeCell ref="D25:D26"/>
    <mergeCell ref="E25:E26"/>
    <mergeCell ref="F25:F26"/>
    <mergeCell ref="A47:A49"/>
    <mergeCell ref="B47:B49"/>
    <mergeCell ref="C47:C49"/>
    <mergeCell ref="D47:D49"/>
    <mergeCell ref="E47:E49"/>
    <mergeCell ref="F47:F49"/>
    <mergeCell ref="I47:I49"/>
    <mergeCell ref="A37:A38"/>
    <mergeCell ref="B37:B38"/>
    <mergeCell ref="C37:C38"/>
    <mergeCell ref="A45:A46"/>
    <mergeCell ref="B45:B46"/>
    <mergeCell ref="C45:C46"/>
    <mergeCell ref="D45:D46"/>
    <mergeCell ref="E45:E46"/>
    <mergeCell ref="F45:F46"/>
    <mergeCell ref="I45:I46"/>
    <mergeCell ref="D37:D38"/>
    <mergeCell ref="E37:E38"/>
    <mergeCell ref="F37:F38"/>
    <mergeCell ref="I37:I38"/>
    <mergeCell ref="A39:A40"/>
    <mergeCell ref="B39:B40"/>
    <mergeCell ref="C39:C40"/>
    <mergeCell ref="D39:D40"/>
    <mergeCell ref="E39:E40"/>
    <mergeCell ref="F39:F40"/>
    <mergeCell ref="I39:I40"/>
    <mergeCell ref="A36:I36"/>
    <mergeCell ref="A42:I42"/>
    <mergeCell ref="A43:A44"/>
    <mergeCell ref="B43:B44"/>
    <mergeCell ref="C43:C44"/>
    <mergeCell ref="D43:D44"/>
    <mergeCell ref="E43:E44"/>
    <mergeCell ref="F43:F44"/>
    <mergeCell ref="I43:I44"/>
  </mergeCells>
  <pageMargins left="0.25" right="0.25" top="0.75" bottom="0.75" header="0.3" footer="0.3"/>
  <pageSetup paperSize="9" scale="76" fitToHeight="0" orientation="landscape" r:id="rId1"/>
  <rowBreaks count="4" manualBreakCount="4">
    <brk id="10" max="8" man="1"/>
    <brk id="20" max="8" man="1"/>
    <brk id="26" max="8" man="1"/>
    <brk id="3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74"/>
  <sheetViews>
    <sheetView view="pageBreakPreview" zoomScale="60" zoomScaleNormal="80" workbookViewId="0">
      <selection activeCell="A2" sqref="A2:I2"/>
    </sheetView>
  </sheetViews>
  <sheetFormatPr defaultColWidth="9.140625" defaultRowHeight="15" x14ac:dyDescent="0.25"/>
  <cols>
    <col min="1" max="1" width="9.140625" style="10"/>
    <col min="2" max="2" width="32.28515625" style="10" customWidth="1"/>
    <col min="3" max="3" width="61.85546875" style="10" customWidth="1"/>
    <col min="4" max="4" width="17.85546875" style="10" customWidth="1"/>
    <col min="5" max="5" width="22.5703125" style="10" customWidth="1"/>
    <col min="6" max="6" width="13.28515625" style="10" customWidth="1"/>
    <col min="7" max="7" width="27" style="10" customWidth="1"/>
    <col min="8" max="8" width="18" style="10" customWidth="1"/>
    <col min="9" max="9" width="19.5703125" style="10" hidden="1" customWidth="1"/>
    <col min="10" max="16384" width="9.140625" style="10"/>
  </cols>
  <sheetData>
    <row r="1" spans="1:9" ht="66.75" customHeight="1" x14ac:dyDescent="0.25">
      <c r="G1" s="207" t="s">
        <v>449</v>
      </c>
      <c r="H1" s="293"/>
      <c r="I1" s="293"/>
    </row>
    <row r="2" spans="1:9" ht="31.5" customHeight="1" x14ac:dyDescent="0.25">
      <c r="A2" s="289" t="s">
        <v>437</v>
      </c>
      <c r="B2" s="290"/>
      <c r="C2" s="290"/>
      <c r="D2" s="290"/>
      <c r="E2" s="290"/>
      <c r="F2" s="290"/>
      <c r="G2" s="290"/>
      <c r="H2" s="290"/>
      <c r="I2" s="290"/>
    </row>
    <row r="3" spans="1:9" x14ac:dyDescent="0.25">
      <c r="A3" s="291" t="s">
        <v>76</v>
      </c>
      <c r="B3" s="291"/>
      <c r="C3" s="291"/>
      <c r="D3" s="291"/>
      <c r="E3" s="291"/>
      <c r="F3" s="291"/>
      <c r="G3" s="291"/>
      <c r="H3" s="291"/>
      <c r="I3" s="292"/>
    </row>
    <row r="4" spans="1:9" ht="43.5" customHeight="1" x14ac:dyDescent="0.25">
      <c r="A4" s="170" t="s">
        <v>0</v>
      </c>
      <c r="B4" s="170" t="s">
        <v>1</v>
      </c>
      <c r="C4" s="170" t="s">
        <v>2</v>
      </c>
      <c r="D4" s="170" t="s">
        <v>3</v>
      </c>
      <c r="E4" s="170" t="s">
        <v>4</v>
      </c>
      <c r="F4" s="170" t="s">
        <v>136</v>
      </c>
      <c r="G4" s="170" t="s">
        <v>5</v>
      </c>
      <c r="H4" s="170" t="s">
        <v>6</v>
      </c>
      <c r="I4" s="171" t="s">
        <v>7</v>
      </c>
    </row>
    <row r="5" spans="1:9" x14ac:dyDescent="0.25">
      <c r="A5" s="170" t="s">
        <v>8</v>
      </c>
      <c r="B5" s="170" t="s">
        <v>9</v>
      </c>
      <c r="C5" s="170" t="s">
        <v>10</v>
      </c>
      <c r="D5" s="170" t="s">
        <v>11</v>
      </c>
      <c r="E5" s="170" t="s">
        <v>12</v>
      </c>
      <c r="F5" s="170" t="s">
        <v>13</v>
      </c>
      <c r="G5" s="170" t="s">
        <v>14</v>
      </c>
      <c r="H5" s="170" t="s">
        <v>15</v>
      </c>
      <c r="I5" s="171" t="s">
        <v>16</v>
      </c>
    </row>
    <row r="6" spans="1:9" ht="30.75" customHeight="1" x14ac:dyDescent="0.25">
      <c r="A6" s="191">
        <v>1</v>
      </c>
      <c r="B6" s="191" t="s">
        <v>17</v>
      </c>
      <c r="C6" s="191" t="s">
        <v>18</v>
      </c>
      <c r="D6" s="191" t="s">
        <v>124</v>
      </c>
      <c r="E6" s="191" t="s">
        <v>19</v>
      </c>
      <c r="F6" s="191">
        <v>19</v>
      </c>
      <c r="G6" s="147" t="s">
        <v>20</v>
      </c>
      <c r="H6" s="4">
        <v>1</v>
      </c>
      <c r="I6" s="288" t="s">
        <v>379</v>
      </c>
    </row>
    <row r="7" spans="1:9" ht="30.75" customHeight="1" x14ac:dyDescent="0.25">
      <c r="A7" s="191"/>
      <c r="B7" s="191"/>
      <c r="C7" s="191"/>
      <c r="D7" s="191"/>
      <c r="E7" s="191"/>
      <c r="F7" s="191"/>
      <c r="G7" s="147" t="s">
        <v>21</v>
      </c>
      <c r="H7" s="4">
        <v>0.5</v>
      </c>
      <c r="I7" s="288"/>
    </row>
    <row r="8" spans="1:9" ht="30.75" customHeight="1" x14ac:dyDescent="0.25">
      <c r="A8" s="191"/>
      <c r="B8" s="191"/>
      <c r="C8" s="191"/>
      <c r="D8" s="191"/>
      <c r="E8" s="191"/>
      <c r="F8" s="191"/>
      <c r="G8" s="147" t="s">
        <v>22</v>
      </c>
      <c r="H8" s="4">
        <v>0</v>
      </c>
      <c r="I8" s="288"/>
    </row>
    <row r="9" spans="1:9" ht="167.25" customHeight="1" x14ac:dyDescent="0.25">
      <c r="A9" s="191">
        <v>2</v>
      </c>
      <c r="B9" s="191" t="s">
        <v>126</v>
      </c>
      <c r="C9" s="191" t="s">
        <v>23</v>
      </c>
      <c r="D9" s="191" t="s">
        <v>124</v>
      </c>
      <c r="E9" s="191" t="s">
        <v>24</v>
      </c>
      <c r="F9" s="191">
        <v>4</v>
      </c>
      <c r="G9" s="147" t="s">
        <v>63</v>
      </c>
      <c r="H9" s="4">
        <v>1</v>
      </c>
      <c r="I9" s="288" t="s">
        <v>131</v>
      </c>
    </row>
    <row r="10" spans="1:9" ht="180" customHeight="1" x14ac:dyDescent="0.25">
      <c r="A10" s="191"/>
      <c r="B10" s="191"/>
      <c r="C10" s="191"/>
      <c r="D10" s="191"/>
      <c r="E10" s="191"/>
      <c r="F10" s="191"/>
      <c r="G10" s="147" t="s">
        <v>25</v>
      </c>
      <c r="H10" s="4">
        <v>0</v>
      </c>
      <c r="I10" s="288"/>
    </row>
    <row r="11" spans="1:9" ht="171" customHeight="1" x14ac:dyDescent="0.25">
      <c r="A11" s="191">
        <v>3</v>
      </c>
      <c r="B11" s="191" t="s">
        <v>123</v>
      </c>
      <c r="C11" s="191" t="s">
        <v>128</v>
      </c>
      <c r="D11" s="191" t="s">
        <v>124</v>
      </c>
      <c r="E11" s="191" t="s">
        <v>27</v>
      </c>
      <c r="F11" s="192">
        <v>4</v>
      </c>
      <c r="G11" s="147" t="s">
        <v>28</v>
      </c>
      <c r="H11" s="3">
        <v>1</v>
      </c>
      <c r="I11" s="288" t="s">
        <v>131</v>
      </c>
    </row>
    <row r="12" spans="1:9" ht="171" customHeight="1" x14ac:dyDescent="0.25">
      <c r="A12" s="191"/>
      <c r="B12" s="191"/>
      <c r="C12" s="191"/>
      <c r="D12" s="191"/>
      <c r="E12" s="191"/>
      <c r="F12" s="192"/>
      <c r="G12" s="147" t="s">
        <v>322</v>
      </c>
      <c r="H12" s="3">
        <v>0</v>
      </c>
      <c r="I12" s="288"/>
    </row>
    <row r="13" spans="1:9" ht="72.75" customHeight="1" x14ac:dyDescent="0.25">
      <c r="A13" s="196" t="s">
        <v>11</v>
      </c>
      <c r="B13" s="191" t="s">
        <v>142</v>
      </c>
      <c r="C13" s="191" t="s">
        <v>143</v>
      </c>
      <c r="D13" s="191" t="s">
        <v>124</v>
      </c>
      <c r="E13" s="191" t="s">
        <v>145</v>
      </c>
      <c r="F13" s="192">
        <v>1</v>
      </c>
      <c r="G13" s="147" t="s">
        <v>147</v>
      </c>
      <c r="H13" s="3">
        <v>1</v>
      </c>
      <c r="I13" s="288" t="s">
        <v>132</v>
      </c>
    </row>
    <row r="14" spans="1:9" ht="64.5" customHeight="1" x14ac:dyDescent="0.25">
      <c r="A14" s="196"/>
      <c r="B14" s="191"/>
      <c r="C14" s="191"/>
      <c r="D14" s="191"/>
      <c r="E14" s="191"/>
      <c r="F14" s="192"/>
      <c r="G14" s="147" t="s">
        <v>146</v>
      </c>
      <c r="H14" s="3">
        <v>0</v>
      </c>
      <c r="I14" s="288"/>
    </row>
    <row r="15" spans="1:9" ht="62.25" customHeight="1" x14ac:dyDescent="0.25">
      <c r="A15" s="196"/>
      <c r="B15" s="191"/>
      <c r="C15" s="191" t="s">
        <v>144</v>
      </c>
      <c r="D15" s="191"/>
      <c r="E15" s="191" t="s">
        <v>149</v>
      </c>
      <c r="F15" s="192">
        <v>1</v>
      </c>
      <c r="G15" s="147" t="s">
        <v>33</v>
      </c>
      <c r="H15" s="3">
        <v>1</v>
      </c>
      <c r="I15" s="288" t="s">
        <v>132</v>
      </c>
    </row>
    <row r="16" spans="1:9" ht="62.25" customHeight="1" x14ac:dyDescent="0.25">
      <c r="A16" s="196"/>
      <c r="B16" s="191"/>
      <c r="C16" s="191"/>
      <c r="D16" s="191"/>
      <c r="E16" s="191"/>
      <c r="F16" s="192"/>
      <c r="G16" s="148" t="s">
        <v>69</v>
      </c>
      <c r="H16" s="3">
        <v>0</v>
      </c>
      <c r="I16" s="288"/>
    </row>
    <row r="17" spans="1:9" ht="63.75" customHeight="1" x14ac:dyDescent="0.25">
      <c r="A17" s="196"/>
      <c r="B17" s="191"/>
      <c r="C17" s="191" t="s">
        <v>150</v>
      </c>
      <c r="D17" s="191"/>
      <c r="E17" s="191" t="s">
        <v>154</v>
      </c>
      <c r="F17" s="192">
        <v>1</v>
      </c>
      <c r="G17" s="147" t="s">
        <v>156</v>
      </c>
      <c r="H17" s="3">
        <v>1</v>
      </c>
      <c r="I17" s="288" t="s">
        <v>132</v>
      </c>
    </row>
    <row r="18" spans="1:9" ht="63.75" customHeight="1" x14ac:dyDescent="0.25">
      <c r="A18" s="196"/>
      <c r="B18" s="191"/>
      <c r="C18" s="191"/>
      <c r="D18" s="191"/>
      <c r="E18" s="191"/>
      <c r="F18" s="192"/>
      <c r="G18" s="147" t="s">
        <v>157</v>
      </c>
      <c r="H18" s="3">
        <v>0</v>
      </c>
      <c r="I18" s="288"/>
    </row>
    <row r="19" spans="1:9" ht="68.25" customHeight="1" x14ac:dyDescent="0.25">
      <c r="A19" s="196"/>
      <c r="B19" s="191"/>
      <c r="C19" s="191" t="s">
        <v>151</v>
      </c>
      <c r="D19" s="191"/>
      <c r="E19" s="191" t="s">
        <v>155</v>
      </c>
      <c r="F19" s="192">
        <v>1</v>
      </c>
      <c r="G19" s="147" t="s">
        <v>158</v>
      </c>
      <c r="H19" s="3">
        <v>1</v>
      </c>
      <c r="I19" s="288" t="s">
        <v>132</v>
      </c>
    </row>
    <row r="20" spans="1:9" ht="68.25" customHeight="1" x14ac:dyDescent="0.25">
      <c r="A20" s="196"/>
      <c r="B20" s="191"/>
      <c r="C20" s="191"/>
      <c r="D20" s="191"/>
      <c r="E20" s="191"/>
      <c r="F20" s="192"/>
      <c r="G20" s="148" t="s">
        <v>299</v>
      </c>
      <c r="H20" s="4">
        <v>0</v>
      </c>
      <c r="I20" s="288"/>
    </row>
    <row r="21" spans="1:9" ht="119.25" customHeight="1" x14ac:dyDescent="0.25">
      <c r="A21" s="191">
        <v>5</v>
      </c>
      <c r="B21" s="191" t="s">
        <v>30</v>
      </c>
      <c r="C21" s="191" t="s">
        <v>31</v>
      </c>
      <c r="D21" s="191" t="s">
        <v>124</v>
      </c>
      <c r="E21" s="191" t="s">
        <v>62</v>
      </c>
      <c r="F21" s="191">
        <v>1</v>
      </c>
      <c r="G21" s="150" t="s">
        <v>33</v>
      </c>
      <c r="H21" s="3">
        <v>1</v>
      </c>
      <c r="I21" s="288" t="s">
        <v>132</v>
      </c>
    </row>
    <row r="22" spans="1:9" ht="119.25" customHeight="1" x14ac:dyDescent="0.25">
      <c r="A22" s="191"/>
      <c r="B22" s="191"/>
      <c r="C22" s="191"/>
      <c r="D22" s="191"/>
      <c r="E22" s="191"/>
      <c r="F22" s="191"/>
      <c r="G22" s="150" t="s">
        <v>34</v>
      </c>
      <c r="H22" s="3">
        <v>0</v>
      </c>
      <c r="I22" s="288"/>
    </row>
    <row r="23" spans="1:9" ht="71.25" customHeight="1" x14ac:dyDescent="0.25">
      <c r="A23" s="191"/>
      <c r="B23" s="191"/>
      <c r="C23" s="191" t="s">
        <v>32</v>
      </c>
      <c r="D23" s="191"/>
      <c r="E23" s="191" t="s">
        <v>152</v>
      </c>
      <c r="F23" s="191">
        <v>1</v>
      </c>
      <c r="G23" s="150" t="s">
        <v>33</v>
      </c>
      <c r="H23" s="3">
        <v>1</v>
      </c>
      <c r="I23" s="288" t="s">
        <v>132</v>
      </c>
    </row>
    <row r="24" spans="1:9" ht="71.25" customHeight="1" x14ac:dyDescent="0.25">
      <c r="A24" s="191"/>
      <c r="B24" s="191"/>
      <c r="C24" s="191"/>
      <c r="D24" s="191"/>
      <c r="E24" s="191"/>
      <c r="F24" s="191"/>
      <c r="G24" s="150" t="s">
        <v>34</v>
      </c>
      <c r="H24" s="3">
        <v>0</v>
      </c>
      <c r="I24" s="288"/>
    </row>
    <row r="25" spans="1:9" ht="97.5" customHeight="1" x14ac:dyDescent="0.25">
      <c r="A25" s="191">
        <v>6</v>
      </c>
      <c r="B25" s="191" t="s">
        <v>137</v>
      </c>
      <c r="C25" s="191" t="s">
        <v>35</v>
      </c>
      <c r="D25" s="191" t="s">
        <v>124</v>
      </c>
      <c r="E25" s="191" t="s">
        <v>36</v>
      </c>
      <c r="F25" s="191">
        <v>4</v>
      </c>
      <c r="G25" s="147" t="s">
        <v>435</v>
      </c>
      <c r="H25" s="3">
        <v>1</v>
      </c>
      <c r="I25" s="288" t="s">
        <v>131</v>
      </c>
    </row>
    <row r="26" spans="1:9" ht="97.5" customHeight="1" x14ac:dyDescent="0.25">
      <c r="A26" s="191"/>
      <c r="B26" s="191"/>
      <c r="C26" s="191"/>
      <c r="D26" s="191"/>
      <c r="E26" s="191"/>
      <c r="F26" s="191"/>
      <c r="G26" s="147" t="s">
        <v>352</v>
      </c>
      <c r="H26" s="3">
        <v>0</v>
      </c>
      <c r="I26" s="288"/>
    </row>
    <row r="27" spans="1:9" ht="69" customHeight="1" x14ac:dyDescent="0.25">
      <c r="A27" s="191">
        <v>7</v>
      </c>
      <c r="B27" s="191" t="s">
        <v>129</v>
      </c>
      <c r="C27" s="191" t="s">
        <v>51</v>
      </c>
      <c r="D27" s="191" t="s">
        <v>124</v>
      </c>
      <c r="E27" s="191" t="s">
        <v>54</v>
      </c>
      <c r="F27" s="191">
        <v>1</v>
      </c>
      <c r="G27" s="147" t="s">
        <v>57</v>
      </c>
      <c r="H27" s="150">
        <v>1</v>
      </c>
      <c r="I27" s="288" t="s">
        <v>132</v>
      </c>
    </row>
    <row r="28" spans="1:9" ht="69" customHeight="1" x14ac:dyDescent="0.25">
      <c r="A28" s="191"/>
      <c r="B28" s="191"/>
      <c r="C28" s="191"/>
      <c r="D28" s="191"/>
      <c r="E28" s="191"/>
      <c r="F28" s="191"/>
      <c r="G28" s="147" t="s">
        <v>47</v>
      </c>
      <c r="H28" s="150">
        <v>0.5</v>
      </c>
      <c r="I28" s="288"/>
    </row>
    <row r="29" spans="1:9" ht="69" customHeight="1" x14ac:dyDescent="0.25">
      <c r="A29" s="191"/>
      <c r="B29" s="191"/>
      <c r="C29" s="191"/>
      <c r="D29" s="191"/>
      <c r="E29" s="191"/>
      <c r="F29" s="191"/>
      <c r="G29" s="147" t="s">
        <v>58</v>
      </c>
      <c r="H29" s="150">
        <v>0</v>
      </c>
      <c r="I29" s="288"/>
    </row>
    <row r="30" spans="1:9" ht="109.5" customHeight="1" x14ac:dyDescent="0.25">
      <c r="A30" s="191"/>
      <c r="B30" s="191"/>
      <c r="C30" s="191" t="s">
        <v>52</v>
      </c>
      <c r="D30" s="191"/>
      <c r="E30" s="191" t="s">
        <v>55</v>
      </c>
      <c r="F30" s="191">
        <v>1</v>
      </c>
      <c r="G30" s="147" t="s">
        <v>59</v>
      </c>
      <c r="H30" s="150">
        <v>1</v>
      </c>
      <c r="I30" s="288" t="s">
        <v>132</v>
      </c>
    </row>
    <row r="31" spans="1:9" ht="109.5" customHeight="1" x14ac:dyDescent="0.25">
      <c r="A31" s="191"/>
      <c r="B31" s="191"/>
      <c r="C31" s="191"/>
      <c r="D31" s="191"/>
      <c r="E31" s="191"/>
      <c r="F31" s="191"/>
      <c r="G31" s="147" t="s">
        <v>50</v>
      </c>
      <c r="H31" s="150">
        <v>0</v>
      </c>
      <c r="I31" s="288"/>
    </row>
    <row r="32" spans="1:9" ht="103.5" customHeight="1" x14ac:dyDescent="0.25">
      <c r="A32" s="191"/>
      <c r="B32" s="191"/>
      <c r="C32" s="191" t="s">
        <v>53</v>
      </c>
      <c r="D32" s="191"/>
      <c r="E32" s="191" t="s">
        <v>56</v>
      </c>
      <c r="F32" s="191">
        <v>1</v>
      </c>
      <c r="G32" s="150" t="s">
        <v>60</v>
      </c>
      <c r="H32" s="150">
        <v>1</v>
      </c>
      <c r="I32" s="288" t="s">
        <v>132</v>
      </c>
    </row>
    <row r="33" spans="1:9" ht="103.5" customHeight="1" x14ac:dyDescent="0.25">
      <c r="A33" s="191"/>
      <c r="B33" s="191"/>
      <c r="C33" s="191"/>
      <c r="D33" s="191"/>
      <c r="E33" s="191"/>
      <c r="F33" s="191"/>
      <c r="G33" s="150" t="s">
        <v>61</v>
      </c>
      <c r="H33" s="150">
        <v>0</v>
      </c>
      <c r="I33" s="288"/>
    </row>
    <row r="34" spans="1:9" ht="15" customHeight="1" x14ac:dyDescent="0.25">
      <c r="A34" s="153"/>
      <c r="B34" s="153" t="s">
        <v>133</v>
      </c>
      <c r="C34" s="153"/>
      <c r="D34" s="153"/>
      <c r="E34" s="153"/>
      <c r="F34" s="6">
        <f>SUM(F6:F33)</f>
        <v>40</v>
      </c>
      <c r="G34" s="149"/>
      <c r="H34" s="149"/>
      <c r="I34" s="172"/>
    </row>
    <row r="35" spans="1:9" s="78" customFormat="1" x14ac:dyDescent="0.25">
      <c r="A35" s="273" t="s">
        <v>75</v>
      </c>
      <c r="B35" s="274"/>
      <c r="C35" s="274"/>
      <c r="D35" s="274"/>
      <c r="E35" s="274"/>
      <c r="F35" s="274"/>
      <c r="G35" s="274"/>
      <c r="H35" s="274"/>
      <c r="I35" s="274"/>
    </row>
    <row r="36" spans="1:9" s="78" customFormat="1" ht="80.25" customHeight="1" thickBot="1" x14ac:dyDescent="0.3">
      <c r="A36" s="173">
        <v>8</v>
      </c>
      <c r="B36" s="158" t="s">
        <v>77</v>
      </c>
      <c r="C36" s="154" t="s">
        <v>79</v>
      </c>
      <c r="D36" s="155" t="s">
        <v>346</v>
      </c>
      <c r="E36" s="76" t="s">
        <v>164</v>
      </c>
      <c r="F36" s="76">
        <v>2</v>
      </c>
      <c r="G36" s="80" t="s">
        <v>164</v>
      </c>
      <c r="H36" s="76">
        <v>1</v>
      </c>
      <c r="I36" s="174" t="s">
        <v>165</v>
      </c>
    </row>
    <row r="37" spans="1:9" s="78" customFormat="1" ht="43.15" customHeight="1" thickBot="1" x14ac:dyDescent="0.3">
      <c r="A37" s="272">
        <v>9</v>
      </c>
      <c r="B37" s="277" t="s">
        <v>414</v>
      </c>
      <c r="C37" s="280" t="s">
        <v>415</v>
      </c>
      <c r="D37" s="245" t="s">
        <v>346</v>
      </c>
      <c r="E37" s="285" t="s">
        <v>164</v>
      </c>
      <c r="F37" s="251">
        <v>7</v>
      </c>
      <c r="G37" s="185" t="s">
        <v>416</v>
      </c>
      <c r="H37" s="167">
        <v>1</v>
      </c>
      <c r="I37" s="175" t="s">
        <v>227</v>
      </c>
    </row>
    <row r="38" spans="1:9" s="78" customFormat="1" ht="34.9" customHeight="1" thickBot="1" x14ac:dyDescent="0.3">
      <c r="A38" s="275"/>
      <c r="B38" s="278"/>
      <c r="C38" s="281"/>
      <c r="D38" s="283"/>
      <c r="E38" s="283"/>
      <c r="F38" s="286"/>
      <c r="G38" s="122" t="s">
        <v>417</v>
      </c>
      <c r="H38" s="166">
        <v>0.7</v>
      </c>
      <c r="I38" s="175"/>
    </row>
    <row r="39" spans="1:9" s="78" customFormat="1" ht="55.15" customHeight="1" thickBot="1" x14ac:dyDescent="0.3">
      <c r="A39" s="275"/>
      <c r="B39" s="278"/>
      <c r="C39" s="281"/>
      <c r="D39" s="283"/>
      <c r="E39" s="283"/>
      <c r="F39" s="286"/>
      <c r="G39" s="122" t="s">
        <v>418</v>
      </c>
      <c r="H39" s="166">
        <v>0.4</v>
      </c>
      <c r="I39" s="175"/>
    </row>
    <row r="40" spans="1:9" s="78" customFormat="1" ht="66.75" customHeight="1" thickBot="1" x14ac:dyDescent="0.3">
      <c r="A40" s="276"/>
      <c r="B40" s="279"/>
      <c r="C40" s="282"/>
      <c r="D40" s="284"/>
      <c r="E40" s="284"/>
      <c r="F40" s="287"/>
      <c r="G40" s="122" t="s">
        <v>374</v>
      </c>
      <c r="H40" s="166">
        <v>0</v>
      </c>
      <c r="I40" s="175"/>
    </row>
    <row r="41" spans="1:9" s="78" customFormat="1" ht="93" customHeight="1" thickBot="1" x14ac:dyDescent="0.3">
      <c r="A41" s="215">
        <v>10</v>
      </c>
      <c r="B41" s="244" t="s">
        <v>380</v>
      </c>
      <c r="C41" s="244" t="s">
        <v>381</v>
      </c>
      <c r="D41" s="244" t="s">
        <v>346</v>
      </c>
      <c r="E41" s="244" t="s">
        <v>181</v>
      </c>
      <c r="F41" s="250">
        <v>8</v>
      </c>
      <c r="G41" s="123" t="s">
        <v>382</v>
      </c>
      <c r="H41" s="166">
        <v>1</v>
      </c>
      <c r="I41" s="225" t="s">
        <v>383</v>
      </c>
    </row>
    <row r="42" spans="1:9" s="78" customFormat="1" ht="75.75" thickBot="1" x14ac:dyDescent="0.3">
      <c r="A42" s="272"/>
      <c r="B42" s="245"/>
      <c r="C42" s="245"/>
      <c r="D42" s="245"/>
      <c r="E42" s="245"/>
      <c r="F42" s="251"/>
      <c r="G42" s="124" t="s">
        <v>384</v>
      </c>
      <c r="H42" s="166">
        <v>0.5</v>
      </c>
      <c r="I42" s="226"/>
    </row>
    <row r="43" spans="1:9" s="78" customFormat="1" ht="75.75" thickBot="1" x14ac:dyDescent="0.3">
      <c r="A43" s="272"/>
      <c r="B43" s="245"/>
      <c r="C43" s="245"/>
      <c r="D43" s="245"/>
      <c r="E43" s="245"/>
      <c r="F43" s="251"/>
      <c r="G43" s="124" t="s">
        <v>385</v>
      </c>
      <c r="H43" s="166">
        <v>0.3</v>
      </c>
      <c r="I43" s="226"/>
    </row>
    <row r="44" spans="1:9" s="78" customFormat="1" ht="30.75" thickBot="1" x14ac:dyDescent="0.3">
      <c r="A44" s="272"/>
      <c r="B44" s="263"/>
      <c r="C44" s="263"/>
      <c r="D44" s="245"/>
      <c r="E44" s="245"/>
      <c r="F44" s="251"/>
      <c r="G44" s="124" t="s">
        <v>386</v>
      </c>
      <c r="H44" s="166">
        <v>0</v>
      </c>
      <c r="I44" s="227"/>
    </row>
    <row r="45" spans="1:9" s="78" customFormat="1" ht="33.6" customHeight="1" x14ac:dyDescent="0.25">
      <c r="A45" s="269">
        <v>11</v>
      </c>
      <c r="B45" s="262" t="s">
        <v>419</v>
      </c>
      <c r="C45" s="262" t="s">
        <v>420</v>
      </c>
      <c r="D45" s="262" t="s">
        <v>421</v>
      </c>
      <c r="E45" s="264" t="s">
        <v>422</v>
      </c>
      <c r="F45" s="268">
        <v>3</v>
      </c>
      <c r="G45" s="125" t="s">
        <v>423</v>
      </c>
      <c r="H45" s="126">
        <v>1</v>
      </c>
      <c r="I45" s="259" t="s">
        <v>167</v>
      </c>
    </row>
    <row r="46" spans="1:9" s="78" customFormat="1" ht="30.6" customHeight="1" x14ac:dyDescent="0.25">
      <c r="A46" s="270"/>
      <c r="B46" s="245"/>
      <c r="C46" s="245"/>
      <c r="D46" s="245"/>
      <c r="E46" s="251"/>
      <c r="F46" s="268"/>
      <c r="G46" s="127" t="s">
        <v>424</v>
      </c>
      <c r="H46" s="177">
        <v>0.5</v>
      </c>
      <c r="I46" s="260"/>
    </row>
    <row r="47" spans="1:9" s="78" customFormat="1" ht="27.75" customHeight="1" x14ac:dyDescent="0.25">
      <c r="A47" s="270"/>
      <c r="B47" s="245"/>
      <c r="C47" s="263"/>
      <c r="D47" s="263"/>
      <c r="E47" s="265"/>
      <c r="F47" s="268"/>
      <c r="G47" s="127" t="s">
        <v>425</v>
      </c>
      <c r="H47" s="128">
        <v>0</v>
      </c>
      <c r="I47" s="260"/>
    </row>
    <row r="48" spans="1:9" s="78" customFormat="1" ht="38.450000000000003" customHeight="1" x14ac:dyDescent="0.25">
      <c r="A48" s="270"/>
      <c r="B48" s="245"/>
      <c r="C48" s="262" t="s">
        <v>426</v>
      </c>
      <c r="D48" s="262" t="s">
        <v>421</v>
      </c>
      <c r="E48" s="262" t="s">
        <v>427</v>
      </c>
      <c r="F48" s="264">
        <v>2</v>
      </c>
      <c r="G48" s="186" t="s">
        <v>428</v>
      </c>
      <c r="H48" s="187">
        <v>1</v>
      </c>
      <c r="I48" s="260"/>
    </row>
    <row r="49" spans="1:9" s="78" customFormat="1" ht="34.15" customHeight="1" thickBot="1" x14ac:dyDescent="0.3">
      <c r="A49" s="271"/>
      <c r="B49" s="263"/>
      <c r="C49" s="263"/>
      <c r="D49" s="263"/>
      <c r="E49" s="263"/>
      <c r="F49" s="265"/>
      <c r="G49" s="127" t="s">
        <v>286</v>
      </c>
      <c r="H49" s="128">
        <v>0</v>
      </c>
      <c r="I49" s="261"/>
    </row>
    <row r="50" spans="1:9" s="78" customFormat="1" ht="61.5" customHeight="1" x14ac:dyDescent="0.25">
      <c r="A50" s="266">
        <v>12</v>
      </c>
      <c r="B50" s="232" t="s">
        <v>169</v>
      </c>
      <c r="C50" s="219" t="s">
        <v>170</v>
      </c>
      <c r="D50" s="267" t="s">
        <v>346</v>
      </c>
      <c r="E50" s="267" t="s">
        <v>166</v>
      </c>
      <c r="F50" s="268">
        <v>7</v>
      </c>
      <c r="G50" s="176" t="s">
        <v>387</v>
      </c>
      <c r="H50" s="177">
        <v>1</v>
      </c>
      <c r="I50" s="225" t="s">
        <v>227</v>
      </c>
    </row>
    <row r="51" spans="1:9" s="78" customFormat="1" ht="64.5" customHeight="1" x14ac:dyDescent="0.25">
      <c r="A51" s="266"/>
      <c r="B51" s="232"/>
      <c r="C51" s="219"/>
      <c r="D51" s="267"/>
      <c r="E51" s="267"/>
      <c r="F51" s="268"/>
      <c r="G51" s="127" t="s">
        <v>388</v>
      </c>
      <c r="H51" s="128">
        <v>0.5</v>
      </c>
      <c r="I51" s="226"/>
    </row>
    <row r="52" spans="1:9" s="78" customFormat="1" ht="63" customHeight="1" thickBot="1" x14ac:dyDescent="0.3">
      <c r="A52" s="266"/>
      <c r="B52" s="232"/>
      <c r="C52" s="219"/>
      <c r="D52" s="267"/>
      <c r="E52" s="267"/>
      <c r="F52" s="268"/>
      <c r="G52" s="129" t="s">
        <v>389</v>
      </c>
      <c r="H52" s="130">
        <v>0</v>
      </c>
      <c r="I52" s="227"/>
    </row>
    <row r="53" spans="1:9" s="78" customFormat="1" ht="46.5" customHeight="1" x14ac:dyDescent="0.25">
      <c r="A53" s="239">
        <v>13</v>
      </c>
      <c r="B53" s="253" t="s">
        <v>172</v>
      </c>
      <c r="C53" s="255" t="s">
        <v>173</v>
      </c>
      <c r="D53" s="242" t="s">
        <v>346</v>
      </c>
      <c r="E53" s="242" t="s">
        <v>174</v>
      </c>
      <c r="F53" s="257">
        <v>4</v>
      </c>
      <c r="G53" s="79" t="s">
        <v>174</v>
      </c>
      <c r="H53" s="120">
        <v>1</v>
      </c>
      <c r="I53" s="259" t="s">
        <v>131</v>
      </c>
    </row>
    <row r="54" spans="1:9" s="78" customFormat="1" ht="46.5" customHeight="1" x14ac:dyDescent="0.25">
      <c r="A54" s="239"/>
      <c r="B54" s="253"/>
      <c r="C54" s="255"/>
      <c r="D54" s="242"/>
      <c r="E54" s="242"/>
      <c r="F54" s="257"/>
      <c r="G54" s="80" t="s">
        <v>175</v>
      </c>
      <c r="H54" s="76">
        <v>0.5</v>
      </c>
      <c r="I54" s="260"/>
    </row>
    <row r="55" spans="1:9" s="78" customFormat="1" ht="46.5" customHeight="1" thickBot="1" x14ac:dyDescent="0.3">
      <c r="A55" s="240"/>
      <c r="B55" s="254"/>
      <c r="C55" s="256"/>
      <c r="D55" s="243"/>
      <c r="E55" s="243"/>
      <c r="F55" s="258"/>
      <c r="G55" s="81" t="s">
        <v>168</v>
      </c>
      <c r="H55" s="121">
        <v>0</v>
      </c>
      <c r="I55" s="261"/>
    </row>
    <row r="56" spans="1:9" s="78" customFormat="1" ht="45.75" thickBot="1" x14ac:dyDescent="0.3">
      <c r="A56" s="238">
        <v>14</v>
      </c>
      <c r="B56" s="241" t="s">
        <v>78</v>
      </c>
      <c r="C56" s="82" t="s">
        <v>176</v>
      </c>
      <c r="D56" s="97" t="s">
        <v>346</v>
      </c>
      <c r="E56" s="84" t="s">
        <v>177</v>
      </c>
      <c r="F56" s="84">
        <v>2</v>
      </c>
      <c r="G56" s="83" t="s">
        <v>177</v>
      </c>
      <c r="H56" s="84">
        <v>1</v>
      </c>
      <c r="I56" s="178" t="s">
        <v>165</v>
      </c>
    </row>
    <row r="57" spans="1:9" s="78" customFormat="1" ht="50.25" customHeight="1" thickBot="1" x14ac:dyDescent="0.3">
      <c r="A57" s="239"/>
      <c r="B57" s="242"/>
      <c r="C57" s="244" t="s">
        <v>390</v>
      </c>
      <c r="D57" s="244" t="s">
        <v>346</v>
      </c>
      <c r="E57" s="247">
        <v>1</v>
      </c>
      <c r="F57" s="250">
        <v>2</v>
      </c>
      <c r="G57" s="131">
        <v>1</v>
      </c>
      <c r="H57" s="166">
        <v>1</v>
      </c>
      <c r="I57" s="225" t="s">
        <v>165</v>
      </c>
    </row>
    <row r="58" spans="1:9" s="78" customFormat="1" ht="33.75" customHeight="1" thickBot="1" x14ac:dyDescent="0.3">
      <c r="A58" s="239"/>
      <c r="B58" s="242"/>
      <c r="C58" s="245"/>
      <c r="D58" s="245"/>
      <c r="E58" s="248"/>
      <c r="F58" s="251"/>
      <c r="G58" s="165" t="s">
        <v>391</v>
      </c>
      <c r="H58" s="166">
        <v>0.5</v>
      </c>
      <c r="I58" s="226"/>
    </row>
    <row r="59" spans="1:9" s="78" customFormat="1" ht="45.75" customHeight="1" thickBot="1" x14ac:dyDescent="0.3">
      <c r="A59" s="240"/>
      <c r="B59" s="243"/>
      <c r="C59" s="246"/>
      <c r="D59" s="246"/>
      <c r="E59" s="249"/>
      <c r="F59" s="252"/>
      <c r="G59" s="165" t="s">
        <v>392</v>
      </c>
      <c r="H59" s="166">
        <v>0</v>
      </c>
      <c r="I59" s="227"/>
    </row>
    <row r="60" spans="1:9" s="78" customFormat="1" ht="68.25" customHeight="1" x14ac:dyDescent="0.25">
      <c r="A60" s="228">
        <v>15</v>
      </c>
      <c r="B60" s="231" t="s">
        <v>80</v>
      </c>
      <c r="C60" s="234" t="s">
        <v>81</v>
      </c>
      <c r="D60" s="236" t="s">
        <v>124</v>
      </c>
      <c r="E60" s="236" t="s">
        <v>82</v>
      </c>
      <c r="F60" s="236">
        <v>1</v>
      </c>
      <c r="G60" s="157" t="s">
        <v>178</v>
      </c>
      <c r="H60" s="160">
        <v>1</v>
      </c>
      <c r="I60" s="237" t="s">
        <v>179</v>
      </c>
    </row>
    <row r="61" spans="1:9" s="78" customFormat="1" ht="68.25" customHeight="1" x14ac:dyDescent="0.25">
      <c r="A61" s="229"/>
      <c r="B61" s="232"/>
      <c r="C61" s="235"/>
      <c r="D61" s="219"/>
      <c r="E61" s="219"/>
      <c r="F61" s="219"/>
      <c r="G61" s="158" t="s">
        <v>83</v>
      </c>
      <c r="H61" s="155">
        <v>0</v>
      </c>
      <c r="I61" s="220"/>
    </row>
    <row r="62" spans="1:9" s="78" customFormat="1" ht="68.25" customHeight="1" x14ac:dyDescent="0.25">
      <c r="A62" s="229"/>
      <c r="B62" s="232"/>
      <c r="C62" s="235" t="s">
        <v>84</v>
      </c>
      <c r="D62" s="219" t="s">
        <v>124</v>
      </c>
      <c r="E62" s="219" t="s">
        <v>85</v>
      </c>
      <c r="F62" s="219">
        <v>1</v>
      </c>
      <c r="G62" s="158" t="s">
        <v>86</v>
      </c>
      <c r="H62" s="155">
        <v>1</v>
      </c>
      <c r="I62" s="220" t="s">
        <v>179</v>
      </c>
    </row>
    <row r="63" spans="1:9" s="78" customFormat="1" ht="68.25" customHeight="1" x14ac:dyDescent="0.25">
      <c r="A63" s="229"/>
      <c r="B63" s="232"/>
      <c r="C63" s="235"/>
      <c r="D63" s="219"/>
      <c r="E63" s="219"/>
      <c r="F63" s="219"/>
      <c r="G63" s="158" t="s">
        <v>87</v>
      </c>
      <c r="H63" s="155">
        <v>0</v>
      </c>
      <c r="I63" s="220"/>
    </row>
    <row r="64" spans="1:9" s="78" customFormat="1" ht="68.25" customHeight="1" x14ac:dyDescent="0.25">
      <c r="A64" s="229"/>
      <c r="B64" s="232"/>
      <c r="C64" s="221" t="s">
        <v>180</v>
      </c>
      <c r="D64" s="219" t="s">
        <v>124</v>
      </c>
      <c r="E64" s="219" t="s">
        <v>181</v>
      </c>
      <c r="F64" s="219">
        <v>1</v>
      </c>
      <c r="G64" s="158" t="s">
        <v>182</v>
      </c>
      <c r="H64" s="155">
        <v>1</v>
      </c>
      <c r="I64" s="220" t="s">
        <v>179</v>
      </c>
    </row>
    <row r="65" spans="1:9" s="78" customFormat="1" ht="68.25" customHeight="1" thickBot="1" x14ac:dyDescent="0.3">
      <c r="A65" s="230"/>
      <c r="B65" s="233"/>
      <c r="C65" s="222"/>
      <c r="D65" s="223"/>
      <c r="E65" s="223"/>
      <c r="F65" s="223"/>
      <c r="G65" s="159" t="s">
        <v>183</v>
      </c>
      <c r="H65" s="161">
        <v>0</v>
      </c>
      <c r="I65" s="224"/>
    </row>
    <row r="66" spans="1:9" s="78" customFormat="1" ht="15.75" thickBot="1" x14ac:dyDescent="0.3">
      <c r="A66" s="85"/>
      <c r="B66" s="85" t="s">
        <v>133</v>
      </c>
      <c r="C66" s="85"/>
      <c r="D66" s="86"/>
      <c r="E66" s="86"/>
      <c r="F66" s="87">
        <f>SUM(F36:F65)</f>
        <v>40</v>
      </c>
      <c r="G66" s="88"/>
      <c r="H66" s="89"/>
      <c r="I66" s="179"/>
    </row>
    <row r="67" spans="1:9" s="78" customFormat="1" ht="15.75" thickBot="1" x14ac:dyDescent="0.3">
      <c r="A67" s="213" t="s">
        <v>184</v>
      </c>
      <c r="B67" s="214"/>
      <c r="C67" s="214"/>
      <c r="D67" s="214"/>
      <c r="E67" s="214"/>
      <c r="F67" s="214"/>
      <c r="G67" s="214"/>
      <c r="H67" s="214"/>
      <c r="I67" s="214"/>
    </row>
    <row r="68" spans="1:9" s="78" customFormat="1" ht="90.75" thickBot="1" x14ac:dyDescent="0.3">
      <c r="A68" s="162">
        <v>16</v>
      </c>
      <c r="B68" s="132" t="s">
        <v>393</v>
      </c>
      <c r="C68" s="132" t="s">
        <v>394</v>
      </c>
      <c r="D68" s="163" t="s">
        <v>346</v>
      </c>
      <c r="E68" s="166" t="s">
        <v>185</v>
      </c>
      <c r="F68" s="166">
        <v>2</v>
      </c>
      <c r="G68" s="180" t="s">
        <v>395</v>
      </c>
      <c r="H68" s="166">
        <v>1</v>
      </c>
      <c r="I68" s="175" t="s">
        <v>165</v>
      </c>
    </row>
    <row r="69" spans="1:9" s="78" customFormat="1" ht="60.75" thickBot="1" x14ac:dyDescent="0.3">
      <c r="A69" s="215">
        <v>17</v>
      </c>
      <c r="B69" s="217" t="s">
        <v>429</v>
      </c>
      <c r="C69" s="132" t="s">
        <v>396</v>
      </c>
      <c r="D69" s="163" t="s">
        <v>346</v>
      </c>
      <c r="E69" s="166" t="s">
        <v>185</v>
      </c>
      <c r="F69" s="128">
        <v>4</v>
      </c>
      <c r="G69" s="134" t="s">
        <v>396</v>
      </c>
      <c r="H69" s="128">
        <v>1</v>
      </c>
      <c r="I69" s="175" t="s">
        <v>186</v>
      </c>
    </row>
    <row r="70" spans="1:9" s="78" customFormat="1" ht="69.599999999999994" customHeight="1" thickBot="1" x14ac:dyDescent="0.3">
      <c r="A70" s="216"/>
      <c r="B70" s="218"/>
      <c r="C70" s="132" t="s">
        <v>430</v>
      </c>
      <c r="D70" s="163" t="s">
        <v>346</v>
      </c>
      <c r="E70" s="166" t="s">
        <v>185</v>
      </c>
      <c r="F70" s="128">
        <v>4</v>
      </c>
      <c r="G70" s="134" t="s">
        <v>431</v>
      </c>
      <c r="H70" s="128">
        <v>1</v>
      </c>
      <c r="I70" s="181"/>
    </row>
    <row r="71" spans="1:9" s="78" customFormat="1" ht="401.45" customHeight="1" x14ac:dyDescent="0.25">
      <c r="A71" s="188">
        <v>18</v>
      </c>
      <c r="B71" s="133" t="s">
        <v>432</v>
      </c>
      <c r="C71" s="133" t="s">
        <v>433</v>
      </c>
      <c r="D71" s="169" t="s">
        <v>346</v>
      </c>
      <c r="E71" s="128" t="s">
        <v>185</v>
      </c>
      <c r="F71" s="128">
        <v>8</v>
      </c>
      <c r="G71" s="134" t="s">
        <v>434</v>
      </c>
      <c r="H71" s="128">
        <v>1</v>
      </c>
      <c r="I71" s="182" t="s">
        <v>186</v>
      </c>
    </row>
    <row r="72" spans="1:9" s="78" customFormat="1" ht="170.25" customHeight="1" thickBot="1" x14ac:dyDescent="0.3">
      <c r="A72" s="156">
        <v>19</v>
      </c>
      <c r="B72" s="135" t="s">
        <v>397</v>
      </c>
      <c r="C72" s="135" t="s">
        <v>398</v>
      </c>
      <c r="D72" s="164" t="s">
        <v>124</v>
      </c>
      <c r="E72" s="128" t="s">
        <v>185</v>
      </c>
      <c r="F72" s="168">
        <v>2</v>
      </c>
      <c r="G72" s="136" t="s">
        <v>397</v>
      </c>
      <c r="H72" s="137">
        <v>1</v>
      </c>
      <c r="I72" s="183" t="s">
        <v>399</v>
      </c>
    </row>
    <row r="73" spans="1:9" s="78" customFormat="1" x14ac:dyDescent="0.25">
      <c r="A73" s="85"/>
      <c r="B73" s="85" t="s">
        <v>133</v>
      </c>
      <c r="C73" s="85"/>
      <c r="D73" s="86"/>
      <c r="E73" s="86"/>
      <c r="F73" s="87">
        <f>SUM(F68:F72)</f>
        <v>20</v>
      </c>
      <c r="G73" s="88"/>
      <c r="H73" s="89"/>
      <c r="I73" s="179"/>
    </row>
    <row r="74" spans="1:9" ht="15.75" x14ac:dyDescent="0.25">
      <c r="A74" s="151"/>
      <c r="B74" s="152" t="s">
        <v>153</v>
      </c>
      <c r="C74" s="149"/>
      <c r="D74" s="149"/>
      <c r="E74" s="149"/>
      <c r="F74" s="44">
        <f>SUM(F34,F66,F73)</f>
        <v>100</v>
      </c>
      <c r="G74" s="149"/>
      <c r="H74" s="149"/>
      <c r="I74" s="184"/>
    </row>
  </sheetData>
  <autoFilter ref="A4:I74"/>
  <mergeCells count="142">
    <mergeCell ref="G1:I1"/>
    <mergeCell ref="A2:I2"/>
    <mergeCell ref="A3:I3"/>
    <mergeCell ref="A6:A8"/>
    <mergeCell ref="B6:B8"/>
    <mergeCell ref="C6:C8"/>
    <mergeCell ref="D6:D8"/>
    <mergeCell ref="E6:E8"/>
    <mergeCell ref="F6:F8"/>
    <mergeCell ref="I6:I8"/>
    <mergeCell ref="I9:I10"/>
    <mergeCell ref="A11:A12"/>
    <mergeCell ref="B11:B12"/>
    <mergeCell ref="C11:C12"/>
    <mergeCell ref="D11:D12"/>
    <mergeCell ref="E11:E12"/>
    <mergeCell ref="F11:F12"/>
    <mergeCell ref="I11:I12"/>
    <mergeCell ref="A9:A10"/>
    <mergeCell ref="B9:B10"/>
    <mergeCell ref="C9:C10"/>
    <mergeCell ref="D9:D10"/>
    <mergeCell ref="E9:E10"/>
    <mergeCell ref="F9:F10"/>
    <mergeCell ref="I15:I16"/>
    <mergeCell ref="C17:C18"/>
    <mergeCell ref="E17:E18"/>
    <mergeCell ref="F17:F18"/>
    <mergeCell ref="I17:I18"/>
    <mergeCell ref="C13:C14"/>
    <mergeCell ref="D13:D20"/>
    <mergeCell ref="E13:E14"/>
    <mergeCell ref="F13:F14"/>
    <mergeCell ref="C19:C20"/>
    <mergeCell ref="E19:E20"/>
    <mergeCell ref="F19:F20"/>
    <mergeCell ref="I19:I20"/>
    <mergeCell ref="A13:A20"/>
    <mergeCell ref="B13:B20"/>
    <mergeCell ref="F23:F24"/>
    <mergeCell ref="I23:I24"/>
    <mergeCell ref="A25:A26"/>
    <mergeCell ref="B25:B26"/>
    <mergeCell ref="C25:C26"/>
    <mergeCell ref="D25:D26"/>
    <mergeCell ref="E25:E26"/>
    <mergeCell ref="F25:F26"/>
    <mergeCell ref="I25:I26"/>
    <mergeCell ref="A21:A24"/>
    <mergeCell ref="B21:B24"/>
    <mergeCell ref="C21:C22"/>
    <mergeCell ref="D21:D24"/>
    <mergeCell ref="E21:E22"/>
    <mergeCell ref="F21:F22"/>
    <mergeCell ref="I21:I22"/>
    <mergeCell ref="C23:C24"/>
    <mergeCell ref="E23:E24"/>
    <mergeCell ref="I13:I14"/>
    <mergeCell ref="C15:C16"/>
    <mergeCell ref="E15:E16"/>
    <mergeCell ref="F15:F16"/>
    <mergeCell ref="A35:I35"/>
    <mergeCell ref="A37:A40"/>
    <mergeCell ref="B37:B40"/>
    <mergeCell ref="C37:C40"/>
    <mergeCell ref="D37:D40"/>
    <mergeCell ref="E37:E40"/>
    <mergeCell ref="F37:F40"/>
    <mergeCell ref="I27:I29"/>
    <mergeCell ref="C30:C31"/>
    <mergeCell ref="E30:E31"/>
    <mergeCell ref="F30:F31"/>
    <mergeCell ref="I30:I31"/>
    <mergeCell ref="C32:C33"/>
    <mergeCell ref="E32:E33"/>
    <mergeCell ref="F32:F33"/>
    <mergeCell ref="I32:I33"/>
    <mergeCell ref="A27:A33"/>
    <mergeCell ref="B27:B33"/>
    <mergeCell ref="C27:C29"/>
    <mergeCell ref="D27:D33"/>
    <mergeCell ref="E27:E29"/>
    <mergeCell ref="F27:F29"/>
    <mergeCell ref="I41:I44"/>
    <mergeCell ref="A45:A49"/>
    <mergeCell ref="B45:B49"/>
    <mergeCell ref="C45:C47"/>
    <mergeCell ref="D45:D47"/>
    <mergeCell ref="E45:E47"/>
    <mergeCell ref="F45:F47"/>
    <mergeCell ref="I45:I49"/>
    <mergeCell ref="C48:C49"/>
    <mergeCell ref="D48:D49"/>
    <mergeCell ref="A41:A44"/>
    <mergeCell ref="B41:B44"/>
    <mergeCell ref="C41:C44"/>
    <mergeCell ref="D41:D44"/>
    <mergeCell ref="E41:E44"/>
    <mergeCell ref="F41:F44"/>
    <mergeCell ref="I50:I52"/>
    <mergeCell ref="A53:A55"/>
    <mergeCell ref="B53:B55"/>
    <mergeCell ref="C53:C55"/>
    <mergeCell ref="D53:D55"/>
    <mergeCell ref="E53:E55"/>
    <mergeCell ref="F53:F55"/>
    <mergeCell ref="I53:I55"/>
    <mergeCell ref="E48:E49"/>
    <mergeCell ref="F48:F49"/>
    <mergeCell ref="A50:A52"/>
    <mergeCell ref="B50:B52"/>
    <mergeCell ref="C50:C52"/>
    <mergeCell ref="D50:D52"/>
    <mergeCell ref="E50:E52"/>
    <mergeCell ref="F50:F52"/>
    <mergeCell ref="I57:I59"/>
    <mergeCell ref="A60:A65"/>
    <mergeCell ref="B60:B65"/>
    <mergeCell ref="C60:C61"/>
    <mergeCell ref="D60:D61"/>
    <mergeCell ref="E60:E61"/>
    <mergeCell ref="F60:F61"/>
    <mergeCell ref="I60:I61"/>
    <mergeCell ref="C62:C63"/>
    <mergeCell ref="D62:D63"/>
    <mergeCell ref="A56:A59"/>
    <mergeCell ref="B56:B59"/>
    <mergeCell ref="C57:C59"/>
    <mergeCell ref="D57:D59"/>
    <mergeCell ref="E57:E59"/>
    <mergeCell ref="F57:F59"/>
    <mergeCell ref="A67:I67"/>
    <mergeCell ref="A69:A70"/>
    <mergeCell ref="B69:B70"/>
    <mergeCell ref="E62:E63"/>
    <mergeCell ref="F62:F63"/>
    <mergeCell ref="I62:I63"/>
    <mergeCell ref="C64:C65"/>
    <mergeCell ref="D64:D65"/>
    <mergeCell ref="E64:E65"/>
    <mergeCell ref="F64:F65"/>
    <mergeCell ref="I64:I65"/>
  </mergeCells>
  <pageMargins left="0.23622047244094491" right="0.23622047244094491" top="0.74803149606299213" bottom="0.55118110236220474" header="0.31496062992125984" footer="0.31496062992125984"/>
  <pageSetup paperSize="9" scale="70" fitToHeight="0" orientation="landscape" r:id="rId1"/>
  <rowBreaks count="7" manualBreakCount="7">
    <brk id="10" max="16383" man="1"/>
    <brk id="12" max="8" man="1"/>
    <brk id="20" max="16383" man="1"/>
    <brk id="26" max="16383" man="1"/>
    <brk id="34" max="16383" man="1"/>
    <brk id="49" max="16383" man="1"/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view="pageBreakPreview" zoomScale="80" zoomScaleNormal="90" zoomScaleSheetLayoutView="80" workbookViewId="0">
      <selection activeCell="A2" sqref="A2:I2"/>
    </sheetView>
  </sheetViews>
  <sheetFormatPr defaultColWidth="9.140625" defaultRowHeight="15" x14ac:dyDescent="0.25"/>
  <cols>
    <col min="1" max="1" width="9.140625" style="10"/>
    <col min="2" max="2" width="32.28515625" style="10" customWidth="1"/>
    <col min="3" max="3" width="29.5703125" style="10" customWidth="1"/>
    <col min="4" max="4" width="17.85546875" style="10" customWidth="1"/>
    <col min="5" max="5" width="22.5703125" style="10" customWidth="1"/>
    <col min="6" max="6" width="13.28515625" style="10" customWidth="1"/>
    <col min="7" max="7" width="27" style="10" customWidth="1"/>
    <col min="8" max="8" width="17.85546875" style="10" customWidth="1"/>
    <col min="9" max="9" width="19.5703125" style="10" customWidth="1"/>
    <col min="10" max="16384" width="9.140625" style="10"/>
  </cols>
  <sheetData>
    <row r="1" spans="1:9" ht="64.5" customHeight="1" x14ac:dyDescent="0.25">
      <c r="H1" s="207" t="s">
        <v>448</v>
      </c>
      <c r="I1" s="208"/>
    </row>
    <row r="2" spans="1:9" ht="32.25" customHeight="1" x14ac:dyDescent="0.25">
      <c r="A2" s="294" t="s">
        <v>438</v>
      </c>
      <c r="B2" s="294"/>
      <c r="C2" s="294"/>
      <c r="D2" s="294"/>
      <c r="E2" s="294"/>
      <c r="F2" s="294"/>
      <c r="G2" s="294"/>
      <c r="H2" s="294"/>
      <c r="I2" s="294"/>
    </row>
    <row r="3" spans="1:9" x14ac:dyDescent="0.25">
      <c r="A3" s="295" t="s">
        <v>74</v>
      </c>
      <c r="B3" s="295"/>
      <c r="C3" s="295"/>
      <c r="D3" s="295"/>
      <c r="E3" s="295"/>
      <c r="F3" s="295"/>
      <c r="G3" s="295"/>
      <c r="H3" s="295"/>
      <c r="I3" s="295"/>
    </row>
    <row r="4" spans="1:9" ht="42.75" x14ac:dyDescent="0.25">
      <c r="A4" s="77" t="s">
        <v>0</v>
      </c>
      <c r="B4" s="77" t="s">
        <v>1</v>
      </c>
      <c r="C4" s="77" t="s">
        <v>2</v>
      </c>
      <c r="D4" s="77" t="s">
        <v>3</v>
      </c>
      <c r="E4" s="77" t="s">
        <v>4</v>
      </c>
      <c r="F4" s="77" t="s">
        <v>136</v>
      </c>
      <c r="G4" s="77" t="s">
        <v>5</v>
      </c>
      <c r="H4" s="77" t="s">
        <v>6</v>
      </c>
      <c r="I4" s="77" t="s">
        <v>7</v>
      </c>
    </row>
    <row r="5" spans="1:9" x14ac:dyDescent="0.25">
      <c r="A5" s="77" t="s">
        <v>8</v>
      </c>
      <c r="B5" s="77" t="s">
        <v>9</v>
      </c>
      <c r="C5" s="77" t="s">
        <v>10</v>
      </c>
      <c r="D5" s="77" t="s">
        <v>11</v>
      </c>
      <c r="E5" s="77" t="s">
        <v>12</v>
      </c>
      <c r="F5" s="77" t="s">
        <v>13</v>
      </c>
      <c r="G5" s="77" t="s">
        <v>14</v>
      </c>
      <c r="H5" s="77" t="s">
        <v>15</v>
      </c>
      <c r="I5" s="77" t="s">
        <v>16</v>
      </c>
    </row>
    <row r="6" spans="1:9" ht="33" customHeight="1" x14ac:dyDescent="0.25">
      <c r="A6" s="296">
        <v>1</v>
      </c>
      <c r="B6" s="296" t="s">
        <v>17</v>
      </c>
      <c r="C6" s="296" t="s">
        <v>18</v>
      </c>
      <c r="D6" s="296" t="s">
        <v>124</v>
      </c>
      <c r="E6" s="296" t="s">
        <v>19</v>
      </c>
      <c r="F6" s="296">
        <v>15</v>
      </c>
      <c r="G6" s="73" t="s">
        <v>20</v>
      </c>
      <c r="H6" s="19">
        <v>1</v>
      </c>
      <c r="I6" s="296" t="s">
        <v>130</v>
      </c>
    </row>
    <row r="7" spans="1:9" ht="33" customHeight="1" x14ac:dyDescent="0.25">
      <c r="A7" s="296"/>
      <c r="B7" s="296"/>
      <c r="C7" s="296"/>
      <c r="D7" s="296"/>
      <c r="E7" s="296"/>
      <c r="F7" s="296"/>
      <c r="G7" s="73" t="s">
        <v>21</v>
      </c>
      <c r="H7" s="19">
        <v>0.5</v>
      </c>
      <c r="I7" s="296"/>
    </row>
    <row r="8" spans="1:9" ht="33" customHeight="1" x14ac:dyDescent="0.25">
      <c r="A8" s="296"/>
      <c r="B8" s="296"/>
      <c r="C8" s="296"/>
      <c r="D8" s="296"/>
      <c r="E8" s="296"/>
      <c r="F8" s="296"/>
      <c r="G8" s="73" t="s">
        <v>22</v>
      </c>
      <c r="H8" s="19">
        <v>0</v>
      </c>
      <c r="I8" s="296"/>
    </row>
    <row r="9" spans="1:9" ht="136.5" customHeight="1" x14ac:dyDescent="0.25">
      <c r="A9" s="296">
        <v>2</v>
      </c>
      <c r="B9" s="296" t="s">
        <v>126</v>
      </c>
      <c r="C9" s="296" t="s">
        <v>23</v>
      </c>
      <c r="D9" s="296" t="s">
        <v>124</v>
      </c>
      <c r="E9" s="296" t="s">
        <v>24</v>
      </c>
      <c r="F9" s="296">
        <v>4</v>
      </c>
      <c r="G9" s="73" t="s">
        <v>63</v>
      </c>
      <c r="H9" s="19">
        <v>1</v>
      </c>
      <c r="I9" s="296" t="s">
        <v>131</v>
      </c>
    </row>
    <row r="10" spans="1:9" ht="168" customHeight="1" x14ac:dyDescent="0.25">
      <c r="A10" s="296"/>
      <c r="B10" s="296"/>
      <c r="C10" s="296"/>
      <c r="D10" s="296"/>
      <c r="E10" s="296"/>
      <c r="F10" s="296"/>
      <c r="G10" s="73" t="s">
        <v>25</v>
      </c>
      <c r="H10" s="19">
        <v>0</v>
      </c>
      <c r="I10" s="296"/>
    </row>
    <row r="11" spans="1:9" ht="132" customHeight="1" x14ac:dyDescent="0.25">
      <c r="A11" s="296">
        <v>3</v>
      </c>
      <c r="B11" s="296" t="s">
        <v>123</v>
      </c>
      <c r="C11" s="296" t="s">
        <v>163</v>
      </c>
      <c r="D11" s="296" t="s">
        <v>124</v>
      </c>
      <c r="E11" s="296" t="s">
        <v>27</v>
      </c>
      <c r="F11" s="297">
        <v>4</v>
      </c>
      <c r="G11" s="73" t="s">
        <v>28</v>
      </c>
      <c r="H11" s="20">
        <v>1</v>
      </c>
      <c r="I11" s="296" t="s">
        <v>131</v>
      </c>
    </row>
    <row r="12" spans="1:9" ht="132" customHeight="1" x14ac:dyDescent="0.25">
      <c r="A12" s="296"/>
      <c r="B12" s="296"/>
      <c r="C12" s="296"/>
      <c r="D12" s="296"/>
      <c r="E12" s="296"/>
      <c r="F12" s="297"/>
      <c r="G12" s="73" t="s">
        <v>322</v>
      </c>
      <c r="H12" s="20">
        <v>0</v>
      </c>
      <c r="I12" s="296"/>
    </row>
    <row r="13" spans="1:9" ht="59.25" customHeight="1" x14ac:dyDescent="0.25">
      <c r="A13" s="299" t="s">
        <v>11</v>
      </c>
      <c r="B13" s="296" t="s">
        <v>142</v>
      </c>
      <c r="C13" s="296" t="s">
        <v>143</v>
      </c>
      <c r="D13" s="296" t="s">
        <v>124</v>
      </c>
      <c r="E13" s="296" t="s">
        <v>145</v>
      </c>
      <c r="F13" s="297">
        <v>1</v>
      </c>
      <c r="G13" s="73" t="s">
        <v>147</v>
      </c>
      <c r="H13" s="20">
        <v>1</v>
      </c>
      <c r="I13" s="296" t="s">
        <v>132</v>
      </c>
    </row>
    <row r="14" spans="1:9" ht="59.25" customHeight="1" x14ac:dyDescent="0.25">
      <c r="A14" s="298"/>
      <c r="B14" s="298"/>
      <c r="C14" s="298"/>
      <c r="D14" s="298"/>
      <c r="E14" s="298"/>
      <c r="F14" s="298"/>
      <c r="G14" s="73" t="s">
        <v>146</v>
      </c>
      <c r="H14" s="20">
        <v>0</v>
      </c>
      <c r="I14" s="296"/>
    </row>
    <row r="15" spans="1:9" ht="51" customHeight="1" x14ac:dyDescent="0.25">
      <c r="A15" s="298"/>
      <c r="B15" s="298"/>
      <c r="C15" s="296" t="s">
        <v>144</v>
      </c>
      <c r="D15" s="298"/>
      <c r="E15" s="296" t="s">
        <v>149</v>
      </c>
      <c r="F15" s="297">
        <v>1</v>
      </c>
      <c r="G15" s="73" t="s">
        <v>33</v>
      </c>
      <c r="H15" s="20">
        <v>1</v>
      </c>
      <c r="I15" s="296" t="s">
        <v>132</v>
      </c>
    </row>
    <row r="16" spans="1:9" ht="51" customHeight="1" x14ac:dyDescent="0.25">
      <c r="A16" s="298"/>
      <c r="B16" s="298"/>
      <c r="C16" s="298"/>
      <c r="D16" s="298"/>
      <c r="E16" s="298"/>
      <c r="F16" s="298"/>
      <c r="G16" s="75" t="s">
        <v>69</v>
      </c>
      <c r="H16" s="20">
        <v>0</v>
      </c>
      <c r="I16" s="296"/>
    </row>
    <row r="17" spans="1:9" ht="45.75" customHeight="1" x14ac:dyDescent="0.25">
      <c r="A17" s="298"/>
      <c r="B17" s="298"/>
      <c r="C17" s="296" t="s">
        <v>150</v>
      </c>
      <c r="D17" s="298"/>
      <c r="E17" s="296" t="s">
        <v>154</v>
      </c>
      <c r="F17" s="297">
        <v>1</v>
      </c>
      <c r="G17" s="73" t="s">
        <v>156</v>
      </c>
      <c r="H17" s="20">
        <v>1</v>
      </c>
      <c r="I17" s="296" t="s">
        <v>132</v>
      </c>
    </row>
    <row r="18" spans="1:9" ht="45.75" customHeight="1" x14ac:dyDescent="0.25">
      <c r="A18" s="298"/>
      <c r="B18" s="298"/>
      <c r="C18" s="298"/>
      <c r="D18" s="298"/>
      <c r="E18" s="296"/>
      <c r="F18" s="298"/>
      <c r="G18" s="73" t="s">
        <v>157</v>
      </c>
      <c r="H18" s="20">
        <v>0</v>
      </c>
      <c r="I18" s="296"/>
    </row>
    <row r="19" spans="1:9" ht="42" customHeight="1" x14ac:dyDescent="0.25">
      <c r="A19" s="298"/>
      <c r="B19" s="298"/>
      <c r="C19" s="296" t="s">
        <v>151</v>
      </c>
      <c r="D19" s="298"/>
      <c r="E19" s="296" t="s">
        <v>155</v>
      </c>
      <c r="F19" s="297">
        <v>1</v>
      </c>
      <c r="G19" s="73" t="s">
        <v>158</v>
      </c>
      <c r="H19" s="20">
        <v>1</v>
      </c>
      <c r="I19" s="296" t="s">
        <v>132</v>
      </c>
    </row>
    <row r="20" spans="1:9" ht="42" customHeight="1" x14ac:dyDescent="0.25">
      <c r="A20" s="298"/>
      <c r="B20" s="298"/>
      <c r="C20" s="298"/>
      <c r="D20" s="298"/>
      <c r="E20" s="298"/>
      <c r="F20" s="298"/>
      <c r="G20" s="53" t="s">
        <v>299</v>
      </c>
      <c r="H20" s="19">
        <v>0</v>
      </c>
      <c r="I20" s="296"/>
    </row>
    <row r="21" spans="1:9" ht="106.5" customHeight="1" x14ac:dyDescent="0.25">
      <c r="A21" s="296">
        <v>5</v>
      </c>
      <c r="B21" s="296" t="s">
        <v>30</v>
      </c>
      <c r="C21" s="296" t="s">
        <v>31</v>
      </c>
      <c r="D21" s="296" t="s">
        <v>124</v>
      </c>
      <c r="E21" s="296" t="s">
        <v>62</v>
      </c>
      <c r="F21" s="296">
        <v>1</v>
      </c>
      <c r="G21" s="22" t="s">
        <v>33</v>
      </c>
      <c r="H21" s="20">
        <v>1</v>
      </c>
      <c r="I21" s="296" t="s">
        <v>132</v>
      </c>
    </row>
    <row r="22" spans="1:9" ht="84.75" customHeight="1" x14ac:dyDescent="0.25">
      <c r="A22" s="296"/>
      <c r="B22" s="296"/>
      <c r="C22" s="296"/>
      <c r="D22" s="296"/>
      <c r="E22" s="296"/>
      <c r="F22" s="296"/>
      <c r="G22" s="22" t="s">
        <v>34</v>
      </c>
      <c r="H22" s="20">
        <v>0</v>
      </c>
      <c r="I22" s="296"/>
    </row>
    <row r="23" spans="1:9" ht="87" customHeight="1" x14ac:dyDescent="0.25">
      <c r="A23" s="296"/>
      <c r="B23" s="296"/>
      <c r="C23" s="296" t="s">
        <v>32</v>
      </c>
      <c r="D23" s="296"/>
      <c r="E23" s="296" t="s">
        <v>152</v>
      </c>
      <c r="F23" s="296">
        <v>1</v>
      </c>
      <c r="G23" s="22" t="s">
        <v>33</v>
      </c>
      <c r="H23" s="20">
        <v>1</v>
      </c>
      <c r="I23" s="296" t="s">
        <v>132</v>
      </c>
    </row>
    <row r="24" spans="1:9" ht="68.25" customHeight="1" x14ac:dyDescent="0.25">
      <c r="A24" s="296"/>
      <c r="B24" s="296"/>
      <c r="C24" s="296"/>
      <c r="D24" s="296"/>
      <c r="E24" s="296"/>
      <c r="F24" s="296"/>
      <c r="G24" s="22" t="s">
        <v>34</v>
      </c>
      <c r="H24" s="20">
        <v>0</v>
      </c>
      <c r="I24" s="296"/>
    </row>
    <row r="25" spans="1:9" ht="67.5" customHeight="1" x14ac:dyDescent="0.25">
      <c r="A25" s="296">
        <v>6</v>
      </c>
      <c r="B25" s="296" t="s">
        <v>137</v>
      </c>
      <c r="C25" s="296" t="s">
        <v>35</v>
      </c>
      <c r="D25" s="296" t="s">
        <v>124</v>
      </c>
      <c r="E25" s="296" t="s">
        <v>36</v>
      </c>
      <c r="F25" s="296">
        <v>4</v>
      </c>
      <c r="G25" s="73" t="s">
        <v>412</v>
      </c>
      <c r="H25" s="20">
        <v>1</v>
      </c>
      <c r="I25" s="296" t="s">
        <v>131</v>
      </c>
    </row>
    <row r="26" spans="1:9" ht="102" customHeight="1" x14ac:dyDescent="0.25">
      <c r="A26" s="296"/>
      <c r="B26" s="296"/>
      <c r="C26" s="296"/>
      <c r="D26" s="296"/>
      <c r="E26" s="296"/>
      <c r="F26" s="296"/>
      <c r="G26" s="73" t="s">
        <v>413</v>
      </c>
      <c r="H26" s="20">
        <v>0</v>
      </c>
      <c r="I26" s="296"/>
    </row>
    <row r="27" spans="1:9" ht="45.75" customHeight="1" x14ac:dyDescent="0.25">
      <c r="A27" s="296">
        <v>7</v>
      </c>
      <c r="B27" s="296" t="s">
        <v>129</v>
      </c>
      <c r="C27" s="296" t="s">
        <v>51</v>
      </c>
      <c r="D27" s="296" t="s">
        <v>124</v>
      </c>
      <c r="E27" s="296" t="s">
        <v>54</v>
      </c>
      <c r="F27" s="296">
        <v>1</v>
      </c>
      <c r="G27" s="73" t="s">
        <v>57</v>
      </c>
      <c r="H27" s="22">
        <v>1</v>
      </c>
      <c r="I27" s="296" t="s">
        <v>132</v>
      </c>
    </row>
    <row r="28" spans="1:9" ht="45.75" customHeight="1" x14ac:dyDescent="0.25">
      <c r="A28" s="296"/>
      <c r="B28" s="296"/>
      <c r="C28" s="296"/>
      <c r="D28" s="296"/>
      <c r="E28" s="296"/>
      <c r="F28" s="296"/>
      <c r="G28" s="73" t="s">
        <v>47</v>
      </c>
      <c r="H28" s="22">
        <v>0.5</v>
      </c>
      <c r="I28" s="296"/>
    </row>
    <row r="29" spans="1:9" ht="58.5" customHeight="1" x14ac:dyDescent="0.25">
      <c r="A29" s="296"/>
      <c r="B29" s="296"/>
      <c r="C29" s="296"/>
      <c r="D29" s="296"/>
      <c r="E29" s="296"/>
      <c r="F29" s="296"/>
      <c r="G29" s="73" t="s">
        <v>58</v>
      </c>
      <c r="H29" s="22">
        <v>0</v>
      </c>
      <c r="I29" s="296"/>
    </row>
    <row r="30" spans="1:9" ht="72.75" customHeight="1" x14ac:dyDescent="0.25">
      <c r="A30" s="296"/>
      <c r="B30" s="296"/>
      <c r="C30" s="296" t="s">
        <v>52</v>
      </c>
      <c r="D30" s="296"/>
      <c r="E30" s="296" t="s">
        <v>55</v>
      </c>
      <c r="F30" s="296">
        <v>1</v>
      </c>
      <c r="G30" s="73" t="s">
        <v>59</v>
      </c>
      <c r="H30" s="22">
        <v>1</v>
      </c>
      <c r="I30" s="296" t="s">
        <v>132</v>
      </c>
    </row>
    <row r="31" spans="1:9" ht="72.75" customHeight="1" x14ac:dyDescent="0.25">
      <c r="A31" s="296"/>
      <c r="B31" s="296"/>
      <c r="C31" s="296"/>
      <c r="D31" s="296"/>
      <c r="E31" s="296"/>
      <c r="F31" s="296"/>
      <c r="G31" s="73" t="s">
        <v>50</v>
      </c>
      <c r="H31" s="22">
        <v>0</v>
      </c>
      <c r="I31" s="296"/>
    </row>
    <row r="32" spans="1:9" ht="68.25" customHeight="1" x14ac:dyDescent="0.25">
      <c r="A32" s="296"/>
      <c r="B32" s="296"/>
      <c r="C32" s="296" t="s">
        <v>53</v>
      </c>
      <c r="D32" s="296"/>
      <c r="E32" s="296" t="s">
        <v>56</v>
      </c>
      <c r="F32" s="296">
        <v>1</v>
      </c>
      <c r="G32" s="22" t="s">
        <v>60</v>
      </c>
      <c r="H32" s="22">
        <v>1</v>
      </c>
      <c r="I32" s="296" t="s">
        <v>132</v>
      </c>
    </row>
    <row r="33" spans="1:9" ht="119.25" customHeight="1" x14ac:dyDescent="0.25">
      <c r="A33" s="296"/>
      <c r="B33" s="296"/>
      <c r="C33" s="296"/>
      <c r="D33" s="296"/>
      <c r="E33" s="296"/>
      <c r="F33" s="296"/>
      <c r="G33" s="22" t="s">
        <v>61</v>
      </c>
      <c r="H33" s="22">
        <v>0</v>
      </c>
      <c r="I33" s="296"/>
    </row>
    <row r="34" spans="1:9" ht="17.25" customHeight="1" x14ac:dyDescent="0.25">
      <c r="A34" s="23"/>
      <c r="B34" s="23" t="s">
        <v>133</v>
      </c>
      <c r="C34" s="23"/>
      <c r="D34" s="23"/>
      <c r="E34" s="23"/>
      <c r="F34" s="25">
        <f>SUM(F6:F33)</f>
        <v>36</v>
      </c>
      <c r="G34" s="74"/>
      <c r="H34" s="74"/>
      <c r="I34" s="23"/>
    </row>
    <row r="35" spans="1:9" ht="17.25" customHeight="1" x14ac:dyDescent="0.25">
      <c r="A35" s="295" t="s">
        <v>75</v>
      </c>
      <c r="B35" s="295"/>
      <c r="C35" s="295"/>
      <c r="D35" s="295"/>
      <c r="E35" s="295"/>
      <c r="F35" s="295"/>
      <c r="G35" s="295"/>
      <c r="H35" s="295"/>
      <c r="I35" s="295"/>
    </row>
    <row r="36" spans="1:9" ht="24" customHeight="1" x14ac:dyDescent="0.25">
      <c r="A36" s="295">
        <v>8</v>
      </c>
      <c r="B36" s="191" t="s">
        <v>258</v>
      </c>
      <c r="C36" s="191" t="s">
        <v>259</v>
      </c>
      <c r="D36" s="296" t="s">
        <v>124</v>
      </c>
      <c r="E36" s="301">
        <v>1</v>
      </c>
      <c r="F36" s="191">
        <v>5</v>
      </c>
      <c r="G36" s="111" t="s">
        <v>260</v>
      </c>
      <c r="H36" s="111" t="s">
        <v>261</v>
      </c>
      <c r="I36" s="300" t="s">
        <v>167</v>
      </c>
    </row>
    <row r="37" spans="1:9" ht="20.25" customHeight="1" x14ac:dyDescent="0.25">
      <c r="A37" s="295"/>
      <c r="B37" s="191"/>
      <c r="C37" s="191"/>
      <c r="D37" s="296"/>
      <c r="E37" s="301"/>
      <c r="F37" s="191"/>
      <c r="G37" s="111" t="s">
        <v>262</v>
      </c>
      <c r="H37" s="111" t="s">
        <v>263</v>
      </c>
      <c r="I37" s="300"/>
    </row>
    <row r="38" spans="1:9" ht="34.5" customHeight="1" x14ac:dyDescent="0.25">
      <c r="A38" s="295"/>
      <c r="B38" s="191"/>
      <c r="C38" s="191" t="s">
        <v>264</v>
      </c>
      <c r="D38" s="296" t="s">
        <v>124</v>
      </c>
      <c r="E38" s="191" t="s">
        <v>265</v>
      </c>
      <c r="F38" s="191">
        <v>2</v>
      </c>
      <c r="G38" s="111" t="s">
        <v>260</v>
      </c>
      <c r="H38" s="111" t="s">
        <v>261</v>
      </c>
      <c r="I38" s="300" t="s">
        <v>266</v>
      </c>
    </row>
    <row r="39" spans="1:9" ht="37.5" customHeight="1" x14ac:dyDescent="0.25">
      <c r="A39" s="295"/>
      <c r="B39" s="191"/>
      <c r="C39" s="191"/>
      <c r="D39" s="296"/>
      <c r="E39" s="191"/>
      <c r="F39" s="191"/>
      <c r="G39" s="111" t="s">
        <v>262</v>
      </c>
      <c r="H39" s="111" t="s">
        <v>261</v>
      </c>
      <c r="I39" s="300"/>
    </row>
    <row r="40" spans="1:9" ht="86.25" customHeight="1" x14ac:dyDescent="0.25">
      <c r="A40" s="295"/>
      <c r="B40" s="191"/>
      <c r="C40" s="191" t="s">
        <v>267</v>
      </c>
      <c r="D40" s="296" t="s">
        <v>124</v>
      </c>
      <c r="E40" s="301" t="s">
        <v>268</v>
      </c>
      <c r="F40" s="191">
        <v>3</v>
      </c>
      <c r="G40" s="111" t="s">
        <v>260</v>
      </c>
      <c r="H40" s="111" t="s">
        <v>261</v>
      </c>
      <c r="I40" s="300" t="s">
        <v>269</v>
      </c>
    </row>
    <row r="41" spans="1:9" ht="102" customHeight="1" x14ac:dyDescent="0.25">
      <c r="A41" s="295"/>
      <c r="B41" s="191"/>
      <c r="C41" s="191"/>
      <c r="D41" s="296"/>
      <c r="E41" s="301"/>
      <c r="F41" s="191"/>
      <c r="G41" s="111" t="s">
        <v>262</v>
      </c>
      <c r="H41" s="111" t="s">
        <v>263</v>
      </c>
      <c r="I41" s="300"/>
    </row>
    <row r="42" spans="1:9" s="28" customFormat="1" ht="57.75" customHeight="1" x14ac:dyDescent="0.25">
      <c r="A42" s="295">
        <v>9</v>
      </c>
      <c r="B42" s="191" t="s">
        <v>270</v>
      </c>
      <c r="C42" s="191" t="s">
        <v>271</v>
      </c>
      <c r="D42" s="296" t="s">
        <v>124</v>
      </c>
      <c r="E42" s="191" t="s">
        <v>272</v>
      </c>
      <c r="F42" s="191">
        <v>10</v>
      </c>
      <c r="G42" s="111" t="s">
        <v>273</v>
      </c>
      <c r="H42" s="111" t="s">
        <v>261</v>
      </c>
      <c r="I42" s="300" t="s">
        <v>274</v>
      </c>
    </row>
    <row r="43" spans="1:9" s="28" customFormat="1" ht="57.75" customHeight="1" x14ac:dyDescent="0.25">
      <c r="A43" s="295"/>
      <c r="B43" s="191"/>
      <c r="C43" s="191"/>
      <c r="D43" s="296"/>
      <c r="E43" s="191"/>
      <c r="F43" s="191"/>
      <c r="G43" s="111" t="s">
        <v>275</v>
      </c>
      <c r="H43" s="4">
        <v>0</v>
      </c>
      <c r="I43" s="300"/>
    </row>
    <row r="44" spans="1:9" ht="57" customHeight="1" x14ac:dyDescent="0.25">
      <c r="A44" s="295">
        <v>10</v>
      </c>
      <c r="B44" s="302" t="s">
        <v>276</v>
      </c>
      <c r="C44" s="191" t="s">
        <v>277</v>
      </c>
      <c r="D44" s="296" t="s">
        <v>124</v>
      </c>
      <c r="E44" s="191" t="s">
        <v>278</v>
      </c>
      <c r="F44" s="191">
        <v>5</v>
      </c>
      <c r="G44" s="111" t="s">
        <v>279</v>
      </c>
      <c r="H44" s="4">
        <v>1</v>
      </c>
      <c r="I44" s="300" t="s">
        <v>167</v>
      </c>
    </row>
    <row r="45" spans="1:9" ht="83.25" customHeight="1" x14ac:dyDescent="0.25">
      <c r="A45" s="295"/>
      <c r="B45" s="302"/>
      <c r="C45" s="191"/>
      <c r="D45" s="296"/>
      <c r="E45" s="191"/>
      <c r="F45" s="191"/>
      <c r="G45" s="111" t="s">
        <v>280</v>
      </c>
      <c r="H45" s="4">
        <v>0</v>
      </c>
      <c r="I45" s="300"/>
    </row>
    <row r="46" spans="1:9" ht="57" customHeight="1" x14ac:dyDescent="0.25">
      <c r="A46" s="295"/>
      <c r="B46" s="302"/>
      <c r="C46" s="191" t="s">
        <v>281</v>
      </c>
      <c r="D46" s="296" t="s">
        <v>124</v>
      </c>
      <c r="E46" s="191" t="s">
        <v>282</v>
      </c>
      <c r="F46" s="191">
        <v>5</v>
      </c>
      <c r="G46" s="111" t="s">
        <v>279</v>
      </c>
      <c r="H46" s="4">
        <v>1</v>
      </c>
      <c r="I46" s="300" t="s">
        <v>167</v>
      </c>
    </row>
    <row r="47" spans="1:9" ht="57" customHeight="1" x14ac:dyDescent="0.25">
      <c r="A47" s="295"/>
      <c r="B47" s="302"/>
      <c r="C47" s="191"/>
      <c r="D47" s="296"/>
      <c r="E47" s="191"/>
      <c r="F47" s="191"/>
      <c r="G47" s="111" t="s">
        <v>280</v>
      </c>
      <c r="H47" s="4">
        <v>0</v>
      </c>
      <c r="I47" s="300"/>
    </row>
    <row r="48" spans="1:9" s="28" customFormat="1" ht="36.75" customHeight="1" x14ac:dyDescent="0.25">
      <c r="A48" s="295">
        <v>11</v>
      </c>
      <c r="B48" s="191" t="s">
        <v>283</v>
      </c>
      <c r="C48" s="191" t="s">
        <v>337</v>
      </c>
      <c r="D48" s="296" t="s">
        <v>124</v>
      </c>
      <c r="E48" s="301">
        <v>1</v>
      </c>
      <c r="F48" s="201">
        <v>7</v>
      </c>
      <c r="G48" s="111" t="s">
        <v>238</v>
      </c>
      <c r="H48" s="4">
        <v>1</v>
      </c>
      <c r="I48" s="300" t="s">
        <v>227</v>
      </c>
    </row>
    <row r="49" spans="1:9" s="28" customFormat="1" ht="36.75" customHeight="1" x14ac:dyDescent="0.25">
      <c r="A49" s="295"/>
      <c r="B49" s="191"/>
      <c r="C49" s="191"/>
      <c r="D49" s="296"/>
      <c r="E49" s="301"/>
      <c r="F49" s="303"/>
      <c r="G49" s="111" t="s">
        <v>205</v>
      </c>
      <c r="H49" s="4">
        <v>0</v>
      </c>
      <c r="I49" s="300"/>
    </row>
    <row r="50" spans="1:9" s="28" customFormat="1" ht="36.75" customHeight="1" x14ac:dyDescent="0.25">
      <c r="A50" s="295"/>
      <c r="B50" s="191"/>
      <c r="C50" s="191" t="s">
        <v>338</v>
      </c>
      <c r="D50" s="296" t="s">
        <v>124</v>
      </c>
      <c r="E50" s="301">
        <v>1</v>
      </c>
      <c r="F50" s="201">
        <v>7</v>
      </c>
      <c r="G50" s="111" t="s">
        <v>238</v>
      </c>
      <c r="H50" s="4">
        <v>1</v>
      </c>
      <c r="I50" s="300" t="s">
        <v>227</v>
      </c>
    </row>
    <row r="51" spans="1:9" s="28" customFormat="1" ht="36.75" customHeight="1" x14ac:dyDescent="0.25">
      <c r="A51" s="295"/>
      <c r="B51" s="191"/>
      <c r="C51" s="191"/>
      <c r="D51" s="296"/>
      <c r="E51" s="301"/>
      <c r="F51" s="303"/>
      <c r="G51" s="111" t="s">
        <v>205</v>
      </c>
      <c r="H51" s="4">
        <v>0</v>
      </c>
      <c r="I51" s="300"/>
    </row>
    <row r="52" spans="1:9" x14ac:dyDescent="0.25">
      <c r="A52" s="23"/>
      <c r="B52" s="23" t="s">
        <v>133</v>
      </c>
      <c r="C52" s="23"/>
      <c r="D52" s="23"/>
      <c r="E52" s="23"/>
      <c r="F52" s="25">
        <f>SUM(F36:F51)</f>
        <v>44</v>
      </c>
      <c r="G52" s="112"/>
      <c r="H52" s="112"/>
      <c r="I52" s="110"/>
    </row>
    <row r="53" spans="1:9" x14ac:dyDescent="0.25">
      <c r="A53" s="291" t="s">
        <v>184</v>
      </c>
      <c r="B53" s="305"/>
      <c r="C53" s="305"/>
      <c r="D53" s="305"/>
      <c r="E53" s="305"/>
      <c r="F53" s="305"/>
      <c r="G53" s="305"/>
      <c r="H53" s="305"/>
      <c r="I53" s="305"/>
    </row>
    <row r="54" spans="1:9" s="28" customFormat="1" ht="29.25" customHeight="1" x14ac:dyDescent="0.25">
      <c r="A54" s="304">
        <v>13</v>
      </c>
      <c r="B54" s="191" t="s">
        <v>284</v>
      </c>
      <c r="C54" s="191" t="s">
        <v>339</v>
      </c>
      <c r="D54" s="296" t="s">
        <v>124</v>
      </c>
      <c r="E54" s="191" t="s">
        <v>285</v>
      </c>
      <c r="F54" s="191">
        <v>4</v>
      </c>
      <c r="G54" s="111" t="s">
        <v>285</v>
      </c>
      <c r="H54" s="111" t="s">
        <v>261</v>
      </c>
      <c r="I54" s="300" t="s">
        <v>308</v>
      </c>
    </row>
    <row r="55" spans="1:9" s="28" customFormat="1" ht="39.75" customHeight="1" x14ac:dyDescent="0.25">
      <c r="A55" s="304"/>
      <c r="B55" s="191"/>
      <c r="C55" s="191"/>
      <c r="D55" s="296"/>
      <c r="E55" s="191"/>
      <c r="F55" s="191"/>
      <c r="G55" s="111" t="s">
        <v>286</v>
      </c>
      <c r="H55" s="4">
        <v>0</v>
      </c>
      <c r="I55" s="300"/>
    </row>
    <row r="56" spans="1:9" s="28" customFormat="1" ht="27" customHeight="1" x14ac:dyDescent="0.25">
      <c r="A56" s="306">
        <v>14</v>
      </c>
      <c r="B56" s="191" t="s">
        <v>287</v>
      </c>
      <c r="C56" s="191" t="s">
        <v>340</v>
      </c>
      <c r="D56" s="296" t="s">
        <v>124</v>
      </c>
      <c r="E56" s="191" t="s">
        <v>288</v>
      </c>
      <c r="F56" s="191">
        <v>1</v>
      </c>
      <c r="G56" s="111" t="s">
        <v>289</v>
      </c>
      <c r="H56" s="111" t="s">
        <v>261</v>
      </c>
      <c r="I56" s="300" t="s">
        <v>132</v>
      </c>
    </row>
    <row r="57" spans="1:9" s="28" customFormat="1" ht="56.25" customHeight="1" x14ac:dyDescent="0.25">
      <c r="A57" s="306"/>
      <c r="B57" s="191"/>
      <c r="C57" s="191"/>
      <c r="D57" s="296"/>
      <c r="E57" s="191"/>
      <c r="F57" s="191"/>
      <c r="G57" s="111" t="s">
        <v>290</v>
      </c>
      <c r="H57" s="4">
        <v>0</v>
      </c>
      <c r="I57" s="300"/>
    </row>
    <row r="58" spans="1:9" s="28" customFormat="1" ht="59.25" customHeight="1" x14ac:dyDescent="0.25">
      <c r="A58" s="306"/>
      <c r="B58" s="191"/>
      <c r="C58" s="191" t="s">
        <v>341</v>
      </c>
      <c r="D58" s="296" t="s">
        <v>124</v>
      </c>
      <c r="E58" s="191" t="s">
        <v>342</v>
      </c>
      <c r="F58" s="191">
        <v>1</v>
      </c>
      <c r="G58" s="111" t="s">
        <v>343</v>
      </c>
      <c r="H58" s="111" t="s">
        <v>261</v>
      </c>
      <c r="I58" s="300" t="s">
        <v>132</v>
      </c>
    </row>
    <row r="59" spans="1:9" s="28" customFormat="1" ht="59.25" customHeight="1" x14ac:dyDescent="0.25">
      <c r="A59" s="306"/>
      <c r="B59" s="191"/>
      <c r="C59" s="191"/>
      <c r="D59" s="296"/>
      <c r="E59" s="191"/>
      <c r="F59" s="191"/>
      <c r="G59" s="111" t="s">
        <v>344</v>
      </c>
      <c r="H59" s="4">
        <v>0</v>
      </c>
      <c r="I59" s="300"/>
    </row>
    <row r="60" spans="1:9" s="28" customFormat="1" ht="90" customHeight="1" x14ac:dyDescent="0.25">
      <c r="A60" s="306"/>
      <c r="B60" s="191"/>
      <c r="C60" s="191" t="s">
        <v>291</v>
      </c>
      <c r="D60" s="296" t="s">
        <v>124</v>
      </c>
      <c r="E60" s="191" t="s">
        <v>292</v>
      </c>
      <c r="F60" s="191">
        <v>3</v>
      </c>
      <c r="G60" s="111" t="s">
        <v>293</v>
      </c>
      <c r="H60" s="111" t="s">
        <v>261</v>
      </c>
      <c r="I60" s="300" t="s">
        <v>310</v>
      </c>
    </row>
    <row r="61" spans="1:9" s="28" customFormat="1" ht="84" customHeight="1" x14ac:dyDescent="0.25">
      <c r="A61" s="306"/>
      <c r="B61" s="191"/>
      <c r="C61" s="191"/>
      <c r="D61" s="296"/>
      <c r="E61" s="191"/>
      <c r="F61" s="191"/>
      <c r="G61" s="111" t="s">
        <v>294</v>
      </c>
      <c r="H61" s="4">
        <v>0</v>
      </c>
      <c r="I61" s="300"/>
    </row>
    <row r="62" spans="1:9" s="28" customFormat="1" ht="25.5" customHeight="1" x14ac:dyDescent="0.25">
      <c r="A62" s="306"/>
      <c r="B62" s="191"/>
      <c r="C62" s="201" t="s">
        <v>345</v>
      </c>
      <c r="D62" s="296" t="s">
        <v>124</v>
      </c>
      <c r="E62" s="201" t="s">
        <v>205</v>
      </c>
      <c r="F62" s="201">
        <v>1</v>
      </c>
      <c r="G62" s="111" t="s">
        <v>311</v>
      </c>
      <c r="H62" s="4">
        <v>1</v>
      </c>
      <c r="I62" s="308" t="s">
        <v>132</v>
      </c>
    </row>
    <row r="63" spans="1:9" ht="31.5" customHeight="1" x14ac:dyDescent="0.25">
      <c r="A63" s="307"/>
      <c r="B63" s="191"/>
      <c r="C63" s="303"/>
      <c r="D63" s="296"/>
      <c r="E63" s="303"/>
      <c r="F63" s="303"/>
      <c r="G63" s="111" t="s">
        <v>238</v>
      </c>
      <c r="H63" s="107">
        <v>0</v>
      </c>
      <c r="I63" s="303"/>
    </row>
    <row r="64" spans="1:9" x14ac:dyDescent="0.25">
      <c r="A64" s="23"/>
      <c r="B64" s="23" t="s">
        <v>133</v>
      </c>
      <c r="C64" s="23"/>
      <c r="D64" s="23"/>
      <c r="E64" s="23"/>
      <c r="F64" s="25">
        <f>SUM(F54:F62)</f>
        <v>10</v>
      </c>
      <c r="G64" s="22"/>
      <c r="H64" s="22"/>
      <c r="I64" s="73"/>
    </row>
    <row r="65" spans="1:9" x14ac:dyDescent="0.25">
      <c r="A65" s="23"/>
      <c r="B65" s="23" t="s">
        <v>153</v>
      </c>
      <c r="C65" s="23"/>
      <c r="D65" s="23"/>
      <c r="E65" s="23"/>
      <c r="F65" s="25">
        <f>SUM(F52,F64,F34)</f>
        <v>90</v>
      </c>
      <c r="G65" s="22"/>
      <c r="H65" s="22"/>
      <c r="I65" s="23"/>
    </row>
  </sheetData>
  <mergeCells count="155">
    <mergeCell ref="H1:I1"/>
    <mergeCell ref="A56:A63"/>
    <mergeCell ref="B56:B63"/>
    <mergeCell ref="C56:C57"/>
    <mergeCell ref="D56:D57"/>
    <mergeCell ref="E56:E57"/>
    <mergeCell ref="F56:F57"/>
    <mergeCell ref="I56:I57"/>
    <mergeCell ref="C58:C59"/>
    <mergeCell ref="D58:D59"/>
    <mergeCell ref="I62:I63"/>
    <mergeCell ref="I58:I59"/>
    <mergeCell ref="I60:I61"/>
    <mergeCell ref="D50:D51"/>
    <mergeCell ref="E50:E51"/>
    <mergeCell ref="F50:F51"/>
    <mergeCell ref="I50:I51"/>
    <mergeCell ref="C54:C55"/>
    <mergeCell ref="D54:D55"/>
    <mergeCell ref="E54:E55"/>
    <mergeCell ref="F54:F55"/>
    <mergeCell ref="C62:C63"/>
    <mergeCell ref="D62:D63"/>
    <mergeCell ref="E62:E63"/>
    <mergeCell ref="F62:F63"/>
    <mergeCell ref="E58:E59"/>
    <mergeCell ref="F58:F59"/>
    <mergeCell ref="C60:C61"/>
    <mergeCell ref="D60:D61"/>
    <mergeCell ref="E60:E61"/>
    <mergeCell ref="F60:F61"/>
    <mergeCell ref="I54:I55"/>
    <mergeCell ref="A53:I53"/>
    <mergeCell ref="A48:A51"/>
    <mergeCell ref="B48:B51"/>
    <mergeCell ref="C48:C49"/>
    <mergeCell ref="D48:D49"/>
    <mergeCell ref="E48:E49"/>
    <mergeCell ref="F48:F49"/>
    <mergeCell ref="I48:I49"/>
    <mergeCell ref="C50:C51"/>
    <mergeCell ref="A54:A55"/>
    <mergeCell ref="B54:B55"/>
    <mergeCell ref="I42:I43"/>
    <mergeCell ref="A44:A47"/>
    <mergeCell ref="B44:B47"/>
    <mergeCell ref="C44:C45"/>
    <mergeCell ref="D44:D45"/>
    <mergeCell ref="E44:E45"/>
    <mergeCell ref="F44:F45"/>
    <mergeCell ref="I44:I45"/>
    <mergeCell ref="C46:C47"/>
    <mergeCell ref="D46:D47"/>
    <mergeCell ref="A42:A43"/>
    <mergeCell ref="B42:B43"/>
    <mergeCell ref="C42:C43"/>
    <mergeCell ref="D42:D43"/>
    <mergeCell ref="E42:E43"/>
    <mergeCell ref="F42:F43"/>
    <mergeCell ref="E46:E47"/>
    <mergeCell ref="F46:F47"/>
    <mergeCell ref="I46:I47"/>
    <mergeCell ref="E38:E39"/>
    <mergeCell ref="F38:F39"/>
    <mergeCell ref="I38:I39"/>
    <mergeCell ref="C40:C41"/>
    <mergeCell ref="D40:D41"/>
    <mergeCell ref="E40:E41"/>
    <mergeCell ref="F40:F41"/>
    <mergeCell ref="I40:I41"/>
    <mergeCell ref="A35:I35"/>
    <mergeCell ref="A36:A41"/>
    <mergeCell ref="B36:B41"/>
    <mergeCell ref="C36:C37"/>
    <mergeCell ref="D36:D37"/>
    <mergeCell ref="E36:E37"/>
    <mergeCell ref="F36:F37"/>
    <mergeCell ref="I36:I37"/>
    <mergeCell ref="C38:C39"/>
    <mergeCell ref="D38:D39"/>
    <mergeCell ref="I25:I26"/>
    <mergeCell ref="I27:I29"/>
    <mergeCell ref="C30:C31"/>
    <mergeCell ref="E30:E31"/>
    <mergeCell ref="F30:F31"/>
    <mergeCell ref="I30:I31"/>
    <mergeCell ref="C32:C33"/>
    <mergeCell ref="E32:E33"/>
    <mergeCell ref="F32:F33"/>
    <mergeCell ref="I32:I33"/>
    <mergeCell ref="A13:A20"/>
    <mergeCell ref="B13:B20"/>
    <mergeCell ref="A27:A33"/>
    <mergeCell ref="B27:B33"/>
    <mergeCell ref="C27:C29"/>
    <mergeCell ref="D27:D33"/>
    <mergeCell ref="E27:E29"/>
    <mergeCell ref="F27:F29"/>
    <mergeCell ref="F23:F24"/>
    <mergeCell ref="A25:A26"/>
    <mergeCell ref="B25:B26"/>
    <mergeCell ref="C25:C26"/>
    <mergeCell ref="D25:D26"/>
    <mergeCell ref="E25:E26"/>
    <mergeCell ref="F25:F26"/>
    <mergeCell ref="A21:A24"/>
    <mergeCell ref="B21:B24"/>
    <mergeCell ref="C21:C22"/>
    <mergeCell ref="D21:D24"/>
    <mergeCell ref="E21:E22"/>
    <mergeCell ref="F21:F22"/>
    <mergeCell ref="I21:I22"/>
    <mergeCell ref="C23:C24"/>
    <mergeCell ref="E23:E24"/>
    <mergeCell ref="I23:I24"/>
    <mergeCell ref="I13:I14"/>
    <mergeCell ref="C15:C16"/>
    <mergeCell ref="E15:E16"/>
    <mergeCell ref="F15:F16"/>
    <mergeCell ref="I15:I16"/>
    <mergeCell ref="C17:C18"/>
    <mergeCell ref="E17:E18"/>
    <mergeCell ref="F17:F18"/>
    <mergeCell ref="I17:I18"/>
    <mergeCell ref="C13:C14"/>
    <mergeCell ref="D13:D20"/>
    <mergeCell ref="E13:E14"/>
    <mergeCell ref="F13:F14"/>
    <mergeCell ref="C19:C20"/>
    <mergeCell ref="E19:E20"/>
    <mergeCell ref="F19:F20"/>
    <mergeCell ref="I19:I20"/>
    <mergeCell ref="I9:I10"/>
    <mergeCell ref="A11:A12"/>
    <mergeCell ref="B11:B12"/>
    <mergeCell ref="C11:C12"/>
    <mergeCell ref="D11:D12"/>
    <mergeCell ref="E11:E12"/>
    <mergeCell ref="F11:F12"/>
    <mergeCell ref="I11:I12"/>
    <mergeCell ref="A9:A10"/>
    <mergeCell ref="B9:B10"/>
    <mergeCell ref="C9:C10"/>
    <mergeCell ref="D9:D10"/>
    <mergeCell ref="E9:E10"/>
    <mergeCell ref="F9:F10"/>
    <mergeCell ref="A2:I2"/>
    <mergeCell ref="A3:I3"/>
    <mergeCell ref="A6:A8"/>
    <mergeCell ref="B6:B8"/>
    <mergeCell ref="C6:C8"/>
    <mergeCell ref="D6:D8"/>
    <mergeCell ref="E6:E8"/>
    <mergeCell ref="F6:F8"/>
    <mergeCell ref="I6:I8"/>
  </mergeCells>
  <pageMargins left="0.25" right="0.25" top="0.75" bottom="0.75" header="0.3" footer="0.3"/>
  <pageSetup paperSize="9" scale="75" fitToHeight="0" orientation="landscape" r:id="rId1"/>
  <rowBreaks count="6" manualBreakCount="6">
    <brk id="10" max="8" man="1"/>
    <brk id="20" max="8" man="1"/>
    <brk id="26" max="8" man="1"/>
    <brk id="34" max="8" man="1"/>
    <brk id="45" max="8" man="1"/>
    <brk id="5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1"/>
  <sheetViews>
    <sheetView view="pageBreakPreview" zoomScale="90" zoomScaleNormal="80" zoomScaleSheetLayoutView="90" workbookViewId="0">
      <selection activeCell="A2" sqref="A2:I2"/>
    </sheetView>
  </sheetViews>
  <sheetFormatPr defaultColWidth="9.140625" defaultRowHeight="15" x14ac:dyDescent="0.25"/>
  <cols>
    <col min="1" max="1" width="9.140625" style="10"/>
    <col min="2" max="2" width="31.85546875" style="10" customWidth="1"/>
    <col min="3" max="3" width="29.5703125" style="10" customWidth="1"/>
    <col min="4" max="4" width="17.85546875" style="10" customWidth="1"/>
    <col min="5" max="5" width="25.42578125" style="10" customWidth="1"/>
    <col min="6" max="6" width="13.28515625" style="10" customWidth="1"/>
    <col min="7" max="7" width="27" style="10" customWidth="1"/>
    <col min="8" max="8" width="17.140625" style="10" customWidth="1"/>
    <col min="9" max="9" width="19.5703125" style="10" customWidth="1"/>
    <col min="10" max="16384" width="9.140625" style="10"/>
  </cols>
  <sheetData>
    <row r="1" spans="1:9" ht="61.5" customHeight="1" x14ac:dyDescent="0.25">
      <c r="A1" s="116"/>
      <c r="B1" s="117"/>
      <c r="C1" s="117"/>
      <c r="D1" s="117"/>
      <c r="E1" s="117"/>
      <c r="F1" s="117"/>
      <c r="G1" s="117"/>
      <c r="H1" s="207" t="s">
        <v>450</v>
      </c>
      <c r="I1" s="208"/>
    </row>
    <row r="2" spans="1:9" ht="15.75" customHeight="1" x14ac:dyDescent="0.25">
      <c r="A2" s="309" t="s">
        <v>439</v>
      </c>
      <c r="B2" s="310"/>
      <c r="C2" s="310"/>
      <c r="D2" s="310"/>
      <c r="E2" s="310"/>
      <c r="F2" s="310"/>
      <c r="G2" s="310"/>
      <c r="H2" s="190"/>
      <c r="I2" s="190"/>
    </row>
    <row r="3" spans="1:9" x14ac:dyDescent="0.25">
      <c r="A3" s="309" t="s">
        <v>74</v>
      </c>
      <c r="B3" s="310"/>
      <c r="C3" s="310"/>
      <c r="D3" s="310"/>
      <c r="E3" s="310"/>
      <c r="F3" s="310"/>
      <c r="G3" s="310"/>
      <c r="H3" s="190"/>
      <c r="I3" s="190"/>
    </row>
    <row r="4" spans="1:9" ht="42.75" x14ac:dyDescent="0.25">
      <c r="A4" s="72" t="s">
        <v>0</v>
      </c>
      <c r="B4" s="72" t="s">
        <v>1</v>
      </c>
      <c r="C4" s="72" t="s">
        <v>2</v>
      </c>
      <c r="D4" s="72" t="s">
        <v>3</v>
      </c>
      <c r="E4" s="72" t="s">
        <v>4</v>
      </c>
      <c r="F4" s="72" t="s">
        <v>136</v>
      </c>
      <c r="G4" s="72" t="s">
        <v>5</v>
      </c>
      <c r="H4" s="72" t="s">
        <v>6</v>
      </c>
      <c r="I4" s="72" t="s">
        <v>7</v>
      </c>
    </row>
    <row r="5" spans="1:9" x14ac:dyDescent="0.25">
      <c r="A5" s="72" t="s">
        <v>8</v>
      </c>
      <c r="B5" s="72" t="s">
        <v>9</v>
      </c>
      <c r="C5" s="72" t="s">
        <v>10</v>
      </c>
      <c r="D5" s="72" t="s">
        <v>11</v>
      </c>
      <c r="E5" s="72" t="s">
        <v>12</v>
      </c>
      <c r="F5" s="72" t="s">
        <v>13</v>
      </c>
      <c r="G5" s="72" t="s">
        <v>14</v>
      </c>
      <c r="H5" s="72" t="s">
        <v>15</v>
      </c>
      <c r="I5" s="72" t="s">
        <v>16</v>
      </c>
    </row>
    <row r="6" spans="1:9" ht="22.5" customHeight="1" x14ac:dyDescent="0.25">
      <c r="A6" s="191">
        <v>1</v>
      </c>
      <c r="B6" s="191" t="s">
        <v>17</v>
      </c>
      <c r="C6" s="191" t="s">
        <v>18</v>
      </c>
      <c r="D6" s="191" t="s">
        <v>124</v>
      </c>
      <c r="E6" s="191" t="s">
        <v>377</v>
      </c>
      <c r="F6" s="191">
        <v>19</v>
      </c>
      <c r="G6" s="59" t="s">
        <v>20</v>
      </c>
      <c r="H6" s="4">
        <v>1</v>
      </c>
      <c r="I6" s="191" t="s">
        <v>379</v>
      </c>
    </row>
    <row r="7" spans="1:9" ht="28.5" customHeight="1" x14ac:dyDescent="0.25">
      <c r="A7" s="191"/>
      <c r="B7" s="191"/>
      <c r="C7" s="191"/>
      <c r="D7" s="191"/>
      <c r="E7" s="191"/>
      <c r="F7" s="191"/>
      <c r="G7" s="59" t="s">
        <v>21</v>
      </c>
      <c r="H7" s="4">
        <v>0.5</v>
      </c>
      <c r="I7" s="191"/>
    </row>
    <row r="8" spans="1:9" ht="21.75" customHeight="1" x14ac:dyDescent="0.25">
      <c r="A8" s="191"/>
      <c r="B8" s="191"/>
      <c r="C8" s="191"/>
      <c r="D8" s="191"/>
      <c r="E8" s="191"/>
      <c r="F8" s="191"/>
      <c r="G8" s="59" t="s">
        <v>22</v>
      </c>
      <c r="H8" s="4">
        <v>0</v>
      </c>
      <c r="I8" s="191"/>
    </row>
    <row r="9" spans="1:9" ht="148.5" customHeight="1" x14ac:dyDescent="0.25">
      <c r="A9" s="191">
        <v>2</v>
      </c>
      <c r="B9" s="191" t="s">
        <v>134</v>
      </c>
      <c r="C9" s="191" t="s">
        <v>23</v>
      </c>
      <c r="D9" s="191" t="s">
        <v>124</v>
      </c>
      <c r="E9" s="191" t="s">
        <v>24</v>
      </c>
      <c r="F9" s="191">
        <v>4</v>
      </c>
      <c r="G9" s="59" t="s">
        <v>63</v>
      </c>
      <c r="H9" s="4">
        <v>1</v>
      </c>
      <c r="I9" s="191" t="s">
        <v>131</v>
      </c>
    </row>
    <row r="10" spans="1:9" ht="174" customHeight="1" x14ac:dyDescent="0.25">
      <c r="A10" s="191"/>
      <c r="B10" s="191"/>
      <c r="C10" s="191"/>
      <c r="D10" s="191"/>
      <c r="E10" s="191"/>
      <c r="F10" s="191"/>
      <c r="G10" s="59" t="s">
        <v>25</v>
      </c>
      <c r="H10" s="4">
        <v>0</v>
      </c>
      <c r="I10" s="191"/>
    </row>
    <row r="11" spans="1:9" ht="156.75" customHeight="1" x14ac:dyDescent="0.25">
      <c r="A11" s="191">
        <v>3</v>
      </c>
      <c r="B11" s="191" t="s">
        <v>123</v>
      </c>
      <c r="C11" s="191" t="s">
        <v>128</v>
      </c>
      <c r="D11" s="191" t="s">
        <v>124</v>
      </c>
      <c r="E11" s="191" t="s">
        <v>27</v>
      </c>
      <c r="F11" s="192">
        <v>4</v>
      </c>
      <c r="G11" s="59" t="s">
        <v>28</v>
      </c>
      <c r="H11" s="3">
        <v>1</v>
      </c>
      <c r="I11" s="191" t="s">
        <v>131</v>
      </c>
    </row>
    <row r="12" spans="1:9" ht="143.25" customHeight="1" x14ac:dyDescent="0.25">
      <c r="A12" s="191"/>
      <c r="B12" s="191"/>
      <c r="C12" s="191"/>
      <c r="D12" s="191"/>
      <c r="E12" s="191"/>
      <c r="F12" s="192"/>
      <c r="G12" s="59" t="s">
        <v>322</v>
      </c>
      <c r="H12" s="3">
        <v>0</v>
      </c>
      <c r="I12" s="191"/>
    </row>
    <row r="13" spans="1:9" ht="66" customHeight="1" x14ac:dyDescent="0.25">
      <c r="A13" s="196" t="s">
        <v>11</v>
      </c>
      <c r="B13" s="191" t="s">
        <v>142</v>
      </c>
      <c r="C13" s="191" t="s">
        <v>143</v>
      </c>
      <c r="D13" s="191" t="s">
        <v>124</v>
      </c>
      <c r="E13" s="191" t="s">
        <v>145</v>
      </c>
      <c r="F13" s="192">
        <v>1</v>
      </c>
      <c r="G13" s="59" t="s">
        <v>147</v>
      </c>
      <c r="H13" s="3">
        <v>1</v>
      </c>
      <c r="I13" s="191" t="s">
        <v>132</v>
      </c>
    </row>
    <row r="14" spans="1:9" ht="66" customHeight="1" x14ac:dyDescent="0.25">
      <c r="A14" s="193"/>
      <c r="B14" s="193"/>
      <c r="C14" s="193"/>
      <c r="D14" s="193"/>
      <c r="E14" s="193"/>
      <c r="F14" s="193"/>
      <c r="G14" s="59" t="s">
        <v>146</v>
      </c>
      <c r="H14" s="3">
        <v>0</v>
      </c>
      <c r="I14" s="191"/>
    </row>
    <row r="15" spans="1:9" ht="65.25" customHeight="1" x14ac:dyDescent="0.25">
      <c r="A15" s="193"/>
      <c r="B15" s="193"/>
      <c r="C15" s="191" t="s">
        <v>144</v>
      </c>
      <c r="D15" s="193"/>
      <c r="E15" s="191" t="s">
        <v>149</v>
      </c>
      <c r="F15" s="192">
        <v>1</v>
      </c>
      <c r="G15" s="59" t="s">
        <v>33</v>
      </c>
      <c r="H15" s="3">
        <v>1</v>
      </c>
      <c r="I15" s="191" t="s">
        <v>132</v>
      </c>
    </row>
    <row r="16" spans="1:9" ht="65.25" customHeight="1" x14ac:dyDescent="0.25">
      <c r="A16" s="193"/>
      <c r="B16" s="193"/>
      <c r="C16" s="193"/>
      <c r="D16" s="193"/>
      <c r="E16" s="193"/>
      <c r="F16" s="193"/>
      <c r="G16" s="61" t="s">
        <v>69</v>
      </c>
      <c r="H16" s="3">
        <v>0</v>
      </c>
      <c r="I16" s="191"/>
    </row>
    <row r="17" spans="1:9" ht="36" customHeight="1" x14ac:dyDescent="0.25">
      <c r="A17" s="193"/>
      <c r="B17" s="193"/>
      <c r="C17" s="194" t="s">
        <v>303</v>
      </c>
      <c r="D17" s="193"/>
      <c r="E17" s="194" t="s">
        <v>304</v>
      </c>
      <c r="F17" s="192">
        <v>2</v>
      </c>
      <c r="G17" s="63" t="s">
        <v>305</v>
      </c>
      <c r="H17" s="3">
        <v>1</v>
      </c>
      <c r="I17" s="191" t="s">
        <v>132</v>
      </c>
    </row>
    <row r="18" spans="1:9" ht="36" customHeight="1" x14ac:dyDescent="0.25">
      <c r="A18" s="193"/>
      <c r="B18" s="193"/>
      <c r="C18" s="195"/>
      <c r="D18" s="193"/>
      <c r="E18" s="194"/>
      <c r="F18" s="193"/>
      <c r="G18" s="63" t="s">
        <v>114</v>
      </c>
      <c r="H18" s="4">
        <v>0</v>
      </c>
      <c r="I18" s="191"/>
    </row>
    <row r="19" spans="1:9" ht="107.25" customHeight="1" x14ac:dyDescent="0.25">
      <c r="A19" s="191">
        <v>5</v>
      </c>
      <c r="B19" s="191" t="s">
        <v>30</v>
      </c>
      <c r="C19" s="191" t="s">
        <v>31</v>
      </c>
      <c r="D19" s="191" t="s">
        <v>124</v>
      </c>
      <c r="E19" s="191" t="s">
        <v>62</v>
      </c>
      <c r="F19" s="191">
        <v>1</v>
      </c>
      <c r="G19" s="67" t="s">
        <v>33</v>
      </c>
      <c r="H19" s="3">
        <v>1</v>
      </c>
      <c r="I19" s="191" t="s">
        <v>132</v>
      </c>
    </row>
    <row r="20" spans="1:9" ht="72" customHeight="1" x14ac:dyDescent="0.25">
      <c r="A20" s="191"/>
      <c r="B20" s="191"/>
      <c r="C20" s="191"/>
      <c r="D20" s="191"/>
      <c r="E20" s="191"/>
      <c r="F20" s="191"/>
      <c r="G20" s="67" t="s">
        <v>34</v>
      </c>
      <c r="H20" s="3">
        <v>0</v>
      </c>
      <c r="I20" s="191"/>
    </row>
    <row r="21" spans="1:9" ht="33.75" customHeight="1" x14ac:dyDescent="0.25">
      <c r="A21" s="191"/>
      <c r="B21" s="191"/>
      <c r="C21" s="191" t="s">
        <v>32</v>
      </c>
      <c r="D21" s="191"/>
      <c r="E21" s="191" t="s">
        <v>152</v>
      </c>
      <c r="F21" s="191">
        <v>1</v>
      </c>
      <c r="G21" s="67" t="s">
        <v>33</v>
      </c>
      <c r="H21" s="3">
        <v>1</v>
      </c>
      <c r="I21" s="191" t="s">
        <v>132</v>
      </c>
    </row>
    <row r="22" spans="1:9" ht="33.75" customHeight="1" x14ac:dyDescent="0.25">
      <c r="A22" s="191"/>
      <c r="B22" s="191"/>
      <c r="C22" s="191"/>
      <c r="D22" s="191"/>
      <c r="E22" s="191"/>
      <c r="F22" s="191"/>
      <c r="G22" s="67" t="s">
        <v>34</v>
      </c>
      <c r="H22" s="3">
        <v>0</v>
      </c>
      <c r="I22" s="191"/>
    </row>
    <row r="23" spans="1:9" ht="42" customHeight="1" x14ac:dyDescent="0.25">
      <c r="A23" s="191">
        <v>6</v>
      </c>
      <c r="B23" s="191" t="s">
        <v>129</v>
      </c>
      <c r="C23" s="191" t="s">
        <v>51</v>
      </c>
      <c r="D23" s="191" t="s">
        <v>124</v>
      </c>
      <c r="E23" s="191" t="s">
        <v>54</v>
      </c>
      <c r="F23" s="191">
        <v>1</v>
      </c>
      <c r="G23" s="59" t="s">
        <v>57</v>
      </c>
      <c r="H23" s="67">
        <v>1</v>
      </c>
      <c r="I23" s="191" t="s">
        <v>132</v>
      </c>
    </row>
    <row r="24" spans="1:9" ht="42" customHeight="1" x14ac:dyDescent="0.25">
      <c r="A24" s="191"/>
      <c r="B24" s="191"/>
      <c r="C24" s="191"/>
      <c r="D24" s="191"/>
      <c r="E24" s="191"/>
      <c r="F24" s="191"/>
      <c r="G24" s="59" t="s">
        <v>47</v>
      </c>
      <c r="H24" s="67">
        <v>0.5</v>
      </c>
      <c r="I24" s="191"/>
    </row>
    <row r="25" spans="1:9" ht="42" customHeight="1" x14ac:dyDescent="0.25">
      <c r="A25" s="191"/>
      <c r="B25" s="191"/>
      <c r="C25" s="191"/>
      <c r="D25" s="191"/>
      <c r="E25" s="191"/>
      <c r="F25" s="191"/>
      <c r="G25" s="59" t="s">
        <v>58</v>
      </c>
      <c r="H25" s="67">
        <v>0</v>
      </c>
      <c r="I25" s="191"/>
    </row>
    <row r="26" spans="1:9" ht="69.75" customHeight="1" x14ac:dyDescent="0.25">
      <c r="A26" s="191"/>
      <c r="B26" s="191"/>
      <c r="C26" s="191" t="s">
        <v>52</v>
      </c>
      <c r="D26" s="191"/>
      <c r="E26" s="191" t="s">
        <v>55</v>
      </c>
      <c r="F26" s="191">
        <v>1</v>
      </c>
      <c r="G26" s="59" t="s">
        <v>59</v>
      </c>
      <c r="H26" s="67">
        <v>1</v>
      </c>
      <c r="I26" s="191" t="s">
        <v>132</v>
      </c>
    </row>
    <row r="27" spans="1:9" ht="69.75" customHeight="1" x14ac:dyDescent="0.25">
      <c r="A27" s="191"/>
      <c r="B27" s="191"/>
      <c r="C27" s="191"/>
      <c r="D27" s="191"/>
      <c r="E27" s="191"/>
      <c r="F27" s="191"/>
      <c r="G27" s="59" t="s">
        <v>50</v>
      </c>
      <c r="H27" s="67">
        <v>0</v>
      </c>
      <c r="I27" s="191"/>
    </row>
    <row r="28" spans="1:9" ht="69" customHeight="1" x14ac:dyDescent="0.25">
      <c r="A28" s="191"/>
      <c r="B28" s="191"/>
      <c r="C28" s="191" t="s">
        <v>53</v>
      </c>
      <c r="D28" s="191"/>
      <c r="E28" s="191" t="s">
        <v>56</v>
      </c>
      <c r="F28" s="191">
        <v>1</v>
      </c>
      <c r="G28" s="67" t="s">
        <v>60</v>
      </c>
      <c r="H28" s="67">
        <v>1</v>
      </c>
      <c r="I28" s="191" t="s">
        <v>132</v>
      </c>
    </row>
    <row r="29" spans="1:9" ht="69" customHeight="1" x14ac:dyDescent="0.25">
      <c r="A29" s="191"/>
      <c r="B29" s="191"/>
      <c r="C29" s="191"/>
      <c r="D29" s="191"/>
      <c r="E29" s="191"/>
      <c r="F29" s="191"/>
      <c r="G29" s="67" t="s">
        <v>61</v>
      </c>
      <c r="H29" s="67">
        <v>0</v>
      </c>
      <c r="I29" s="191"/>
    </row>
    <row r="30" spans="1:9" x14ac:dyDescent="0.25">
      <c r="A30" s="60"/>
      <c r="B30" s="60" t="s">
        <v>133</v>
      </c>
      <c r="C30" s="60"/>
      <c r="D30" s="60"/>
      <c r="E30" s="60"/>
      <c r="F30" s="17">
        <f>SUM(F6:F29)</f>
        <v>36</v>
      </c>
      <c r="G30" s="60"/>
      <c r="H30" s="60"/>
      <c r="I30" s="60"/>
    </row>
    <row r="31" spans="1:9" x14ac:dyDescent="0.25">
      <c r="A31" s="291" t="s">
        <v>75</v>
      </c>
      <c r="B31" s="311"/>
      <c r="C31" s="311"/>
      <c r="D31" s="311"/>
      <c r="E31" s="311"/>
      <c r="F31" s="311"/>
      <c r="G31" s="311"/>
      <c r="H31" s="311"/>
      <c r="I31" s="311"/>
    </row>
    <row r="32" spans="1:9" ht="45.75" customHeight="1" x14ac:dyDescent="0.25">
      <c r="A32" s="191">
        <v>7</v>
      </c>
      <c r="B32" s="194" t="s">
        <v>207</v>
      </c>
      <c r="C32" s="194" t="s">
        <v>208</v>
      </c>
      <c r="D32" s="194" t="s">
        <v>124</v>
      </c>
      <c r="E32" s="194" t="s">
        <v>209</v>
      </c>
      <c r="F32" s="191">
        <v>20</v>
      </c>
      <c r="G32" s="59" t="s">
        <v>210</v>
      </c>
      <c r="H32" s="69">
        <v>0</v>
      </c>
      <c r="I32" s="191" t="s">
        <v>211</v>
      </c>
    </row>
    <row r="33" spans="1:9" ht="33.75" customHeight="1" x14ac:dyDescent="0.25">
      <c r="A33" s="191"/>
      <c r="B33" s="194"/>
      <c r="C33" s="194"/>
      <c r="D33" s="194"/>
      <c r="E33" s="194"/>
      <c r="F33" s="191"/>
      <c r="G33" s="59" t="s">
        <v>212</v>
      </c>
      <c r="H33" s="69">
        <v>0.5</v>
      </c>
      <c r="I33" s="191"/>
    </row>
    <row r="34" spans="1:9" ht="33.75" customHeight="1" x14ac:dyDescent="0.25">
      <c r="A34" s="191"/>
      <c r="B34" s="194"/>
      <c r="C34" s="194"/>
      <c r="D34" s="194"/>
      <c r="E34" s="194"/>
      <c r="F34" s="191"/>
      <c r="G34" s="59" t="s">
        <v>213</v>
      </c>
      <c r="H34" s="69">
        <v>1</v>
      </c>
      <c r="I34" s="191"/>
    </row>
    <row r="35" spans="1:9" ht="119.25" customHeight="1" x14ac:dyDescent="0.25">
      <c r="A35" s="191">
        <v>8</v>
      </c>
      <c r="B35" s="191" t="s">
        <v>330</v>
      </c>
      <c r="C35" s="191" t="s">
        <v>214</v>
      </c>
      <c r="D35" s="191" t="s">
        <v>124</v>
      </c>
      <c r="E35" s="191" t="s">
        <v>215</v>
      </c>
      <c r="F35" s="191">
        <v>5</v>
      </c>
      <c r="G35" s="59" t="s">
        <v>215</v>
      </c>
      <c r="H35" s="69">
        <v>1</v>
      </c>
      <c r="I35" s="191" t="s">
        <v>197</v>
      </c>
    </row>
    <row r="36" spans="1:9" ht="89.25" customHeight="1" x14ac:dyDescent="0.25">
      <c r="A36" s="191"/>
      <c r="B36" s="191"/>
      <c r="C36" s="191"/>
      <c r="D36" s="191"/>
      <c r="E36" s="191"/>
      <c r="F36" s="191"/>
      <c r="G36" s="59" t="s">
        <v>216</v>
      </c>
      <c r="H36" s="69">
        <v>0</v>
      </c>
      <c r="I36" s="191"/>
    </row>
    <row r="37" spans="1:9" ht="39" customHeight="1" x14ac:dyDescent="0.25">
      <c r="A37" s="191"/>
      <c r="B37" s="191"/>
      <c r="C37" s="191" t="s">
        <v>217</v>
      </c>
      <c r="D37" s="191"/>
      <c r="E37" s="191" t="s">
        <v>218</v>
      </c>
      <c r="F37" s="191">
        <v>5</v>
      </c>
      <c r="G37" s="59" t="s">
        <v>218</v>
      </c>
      <c r="H37" s="59">
        <v>1</v>
      </c>
      <c r="I37" s="191" t="s">
        <v>197</v>
      </c>
    </row>
    <row r="38" spans="1:9" ht="41.25" customHeight="1" x14ac:dyDescent="0.25">
      <c r="A38" s="191"/>
      <c r="B38" s="191"/>
      <c r="C38" s="191"/>
      <c r="D38" s="191"/>
      <c r="E38" s="191"/>
      <c r="F38" s="191"/>
      <c r="G38" s="59" t="s">
        <v>219</v>
      </c>
      <c r="H38" s="59">
        <v>0</v>
      </c>
      <c r="I38" s="191"/>
    </row>
    <row r="39" spans="1:9" ht="39.75" customHeight="1" x14ac:dyDescent="0.25">
      <c r="A39" s="191">
        <v>9</v>
      </c>
      <c r="B39" s="191" t="s">
        <v>220</v>
      </c>
      <c r="C39" s="191" t="s">
        <v>331</v>
      </c>
      <c r="D39" s="191" t="s">
        <v>124</v>
      </c>
      <c r="E39" s="191" t="s">
        <v>332</v>
      </c>
      <c r="F39" s="191">
        <v>5</v>
      </c>
      <c r="G39" s="59" t="s">
        <v>218</v>
      </c>
      <c r="H39" s="59">
        <v>1</v>
      </c>
      <c r="I39" s="191" t="s">
        <v>197</v>
      </c>
    </row>
    <row r="40" spans="1:9" ht="57.75" customHeight="1" x14ac:dyDescent="0.25">
      <c r="A40" s="191"/>
      <c r="B40" s="191"/>
      <c r="C40" s="191"/>
      <c r="D40" s="191"/>
      <c r="E40" s="191"/>
      <c r="F40" s="191"/>
      <c r="G40" s="59" t="s">
        <v>219</v>
      </c>
      <c r="H40" s="59">
        <v>0</v>
      </c>
      <c r="I40" s="191"/>
    </row>
    <row r="41" spans="1:9" x14ac:dyDescent="0.25">
      <c r="A41" s="45"/>
      <c r="B41" s="71" t="s">
        <v>198</v>
      </c>
      <c r="C41" s="71"/>
      <c r="D41" s="71"/>
      <c r="E41" s="71"/>
      <c r="F41" s="71">
        <f>SUM(F32:F40)</f>
        <v>35</v>
      </c>
      <c r="G41" s="46"/>
      <c r="H41" s="46"/>
      <c r="I41" s="46"/>
    </row>
    <row r="42" spans="1:9" x14ac:dyDescent="0.25">
      <c r="A42" s="291" t="s">
        <v>184</v>
      </c>
      <c r="B42" s="311"/>
      <c r="C42" s="311"/>
      <c r="D42" s="311"/>
      <c r="E42" s="311"/>
      <c r="F42" s="311"/>
      <c r="G42" s="311"/>
      <c r="H42" s="311"/>
      <c r="I42" s="311"/>
    </row>
    <row r="43" spans="1:9" ht="36" customHeight="1" x14ac:dyDescent="0.25">
      <c r="A43" s="191">
        <v>10</v>
      </c>
      <c r="B43" s="194" t="s">
        <v>221</v>
      </c>
      <c r="C43" s="194" t="s">
        <v>222</v>
      </c>
      <c r="D43" s="191" t="s">
        <v>124</v>
      </c>
      <c r="E43" s="194" t="s">
        <v>333</v>
      </c>
      <c r="F43" s="191">
        <v>10</v>
      </c>
      <c r="G43" s="59" t="s">
        <v>334</v>
      </c>
      <c r="H43" s="59">
        <v>0</v>
      </c>
      <c r="I43" s="191" t="s">
        <v>187</v>
      </c>
    </row>
    <row r="44" spans="1:9" ht="36" customHeight="1" x14ac:dyDescent="0.25">
      <c r="A44" s="191"/>
      <c r="B44" s="194"/>
      <c r="C44" s="194"/>
      <c r="D44" s="191"/>
      <c r="E44" s="194"/>
      <c r="F44" s="191"/>
      <c r="G44" s="59" t="s">
        <v>335</v>
      </c>
      <c r="H44" s="59">
        <v>1</v>
      </c>
      <c r="I44" s="191"/>
    </row>
    <row r="45" spans="1:9" ht="45" customHeight="1" x14ac:dyDescent="0.25">
      <c r="A45" s="191">
        <v>11</v>
      </c>
      <c r="B45" s="191" t="s">
        <v>223</v>
      </c>
      <c r="C45" s="191" t="s">
        <v>224</v>
      </c>
      <c r="D45" s="191" t="s">
        <v>124</v>
      </c>
      <c r="E45" s="194" t="s">
        <v>225</v>
      </c>
      <c r="F45" s="312">
        <v>9</v>
      </c>
      <c r="G45" s="59" t="s">
        <v>226</v>
      </c>
      <c r="H45" s="59">
        <v>0</v>
      </c>
      <c r="I45" s="191" t="s">
        <v>336</v>
      </c>
    </row>
    <row r="46" spans="1:9" ht="45" customHeight="1" x14ac:dyDescent="0.25">
      <c r="A46" s="191"/>
      <c r="B46" s="191"/>
      <c r="C46" s="191"/>
      <c r="D46" s="191"/>
      <c r="E46" s="194"/>
      <c r="F46" s="312"/>
      <c r="G46" s="59" t="s">
        <v>228</v>
      </c>
      <c r="H46" s="59">
        <v>0.5</v>
      </c>
      <c r="I46" s="191"/>
    </row>
    <row r="47" spans="1:9" ht="45" customHeight="1" x14ac:dyDescent="0.25">
      <c r="A47" s="191"/>
      <c r="B47" s="191"/>
      <c r="C47" s="191"/>
      <c r="D47" s="191"/>
      <c r="E47" s="194"/>
      <c r="F47" s="312"/>
      <c r="G47" s="59" t="s">
        <v>229</v>
      </c>
      <c r="H47" s="59">
        <v>1</v>
      </c>
      <c r="I47" s="191"/>
    </row>
    <row r="48" spans="1:9" ht="99" customHeight="1" x14ac:dyDescent="0.25">
      <c r="A48" s="191">
        <v>12</v>
      </c>
      <c r="B48" s="191" t="s">
        <v>230</v>
      </c>
      <c r="C48" s="191" t="s">
        <v>231</v>
      </c>
      <c r="D48" s="191" t="s">
        <v>124</v>
      </c>
      <c r="E48" s="191" t="s">
        <v>232</v>
      </c>
      <c r="F48" s="191">
        <v>10</v>
      </c>
      <c r="G48" s="59" t="s">
        <v>233</v>
      </c>
      <c r="H48" s="59">
        <v>0</v>
      </c>
      <c r="I48" s="191" t="s">
        <v>202</v>
      </c>
    </row>
    <row r="49" spans="1:9" ht="99" customHeight="1" x14ac:dyDescent="0.25">
      <c r="A49" s="191"/>
      <c r="B49" s="191"/>
      <c r="C49" s="191"/>
      <c r="D49" s="191"/>
      <c r="E49" s="191"/>
      <c r="F49" s="191"/>
      <c r="G49" s="59" t="s">
        <v>232</v>
      </c>
      <c r="H49" s="59">
        <v>1</v>
      </c>
      <c r="I49" s="191"/>
    </row>
    <row r="50" spans="1:9" x14ac:dyDescent="0.25">
      <c r="A50" s="2"/>
      <c r="B50" s="60" t="s">
        <v>133</v>
      </c>
      <c r="C50" s="2"/>
      <c r="D50" s="2"/>
      <c r="E50" s="59"/>
      <c r="F50" s="71">
        <f>SUM(F43:F49)</f>
        <v>29</v>
      </c>
      <c r="G50" s="2"/>
      <c r="H50" s="2"/>
      <c r="I50" s="2"/>
    </row>
    <row r="51" spans="1:9" ht="15.75" x14ac:dyDescent="0.25">
      <c r="A51" s="41"/>
      <c r="B51" s="47" t="s">
        <v>153</v>
      </c>
      <c r="C51" s="43"/>
      <c r="D51" s="43"/>
      <c r="E51" s="43"/>
      <c r="F51" s="44">
        <f>SUM(F50,F30,F41)</f>
        <v>100</v>
      </c>
      <c r="G51" s="43"/>
      <c r="H51" s="43"/>
      <c r="I51" s="43"/>
    </row>
  </sheetData>
  <mergeCells count="113">
    <mergeCell ref="I35:I36"/>
    <mergeCell ref="I45:I47"/>
    <mergeCell ref="A48:A49"/>
    <mergeCell ref="B48:B49"/>
    <mergeCell ref="C48:C49"/>
    <mergeCell ref="D48:D49"/>
    <mergeCell ref="E48:E49"/>
    <mergeCell ref="F48:F49"/>
    <mergeCell ref="I48:I49"/>
    <mergeCell ref="A45:A47"/>
    <mergeCell ref="B45:B47"/>
    <mergeCell ref="C45:C47"/>
    <mergeCell ref="D45:D47"/>
    <mergeCell ref="E45:E47"/>
    <mergeCell ref="F45:F47"/>
    <mergeCell ref="I26:I27"/>
    <mergeCell ref="A43:A44"/>
    <mergeCell ref="B43:B44"/>
    <mergeCell ref="C43:C44"/>
    <mergeCell ref="D43:D44"/>
    <mergeCell ref="E43:E44"/>
    <mergeCell ref="F43:F44"/>
    <mergeCell ref="I43:I44"/>
    <mergeCell ref="E37:E38"/>
    <mergeCell ref="F37:F38"/>
    <mergeCell ref="I37:I38"/>
    <mergeCell ref="A39:A40"/>
    <mergeCell ref="B39:B40"/>
    <mergeCell ref="C39:C40"/>
    <mergeCell ref="D39:D40"/>
    <mergeCell ref="E39:E40"/>
    <mergeCell ref="F39:F40"/>
    <mergeCell ref="I39:I40"/>
    <mergeCell ref="A35:A38"/>
    <mergeCell ref="B35:B38"/>
    <mergeCell ref="C35:C36"/>
    <mergeCell ref="D35:D38"/>
    <mergeCell ref="E35:E36"/>
    <mergeCell ref="F35:F36"/>
    <mergeCell ref="C23:C25"/>
    <mergeCell ref="D23:D29"/>
    <mergeCell ref="E23:E25"/>
    <mergeCell ref="C28:C29"/>
    <mergeCell ref="E28:E29"/>
    <mergeCell ref="F28:F29"/>
    <mergeCell ref="I28:I29"/>
    <mergeCell ref="C37:C38"/>
    <mergeCell ref="A42:I42"/>
    <mergeCell ref="A31:I31"/>
    <mergeCell ref="A32:A34"/>
    <mergeCell ref="B32:B34"/>
    <mergeCell ref="C32:C34"/>
    <mergeCell ref="D32:D34"/>
    <mergeCell ref="E32:E34"/>
    <mergeCell ref="A23:A29"/>
    <mergeCell ref="B23:B29"/>
    <mergeCell ref="F32:F34"/>
    <mergeCell ref="I32:I34"/>
    <mergeCell ref="F23:F25"/>
    <mergeCell ref="I23:I25"/>
    <mergeCell ref="C26:C27"/>
    <mergeCell ref="E26:E27"/>
    <mergeCell ref="F26:F27"/>
    <mergeCell ref="A19:A22"/>
    <mergeCell ref="B19:B22"/>
    <mergeCell ref="C19:C20"/>
    <mergeCell ref="D19:D22"/>
    <mergeCell ref="E19:E20"/>
    <mergeCell ref="F19:F20"/>
    <mergeCell ref="F15:F16"/>
    <mergeCell ref="I15:I16"/>
    <mergeCell ref="C17:C18"/>
    <mergeCell ref="E17:E18"/>
    <mergeCell ref="F17:F18"/>
    <mergeCell ref="I17:I18"/>
    <mergeCell ref="I19:I20"/>
    <mergeCell ref="C21:C22"/>
    <mergeCell ref="E21:E22"/>
    <mergeCell ref="F21:F22"/>
    <mergeCell ref="I21:I22"/>
    <mergeCell ref="I9:I10"/>
    <mergeCell ref="A9:A10"/>
    <mergeCell ref="B9:B10"/>
    <mergeCell ref="C9:C10"/>
    <mergeCell ref="D9:D10"/>
    <mergeCell ref="E9:E10"/>
    <mergeCell ref="F9:F10"/>
    <mergeCell ref="I11:I12"/>
    <mergeCell ref="A13:A18"/>
    <mergeCell ref="B13:B18"/>
    <mergeCell ref="C13:C14"/>
    <mergeCell ref="D13:D18"/>
    <mergeCell ref="E13:E14"/>
    <mergeCell ref="F13:F14"/>
    <mergeCell ref="I13:I14"/>
    <mergeCell ref="C15:C16"/>
    <mergeCell ref="E15:E16"/>
    <mergeCell ref="A11:A12"/>
    <mergeCell ref="B11:B12"/>
    <mergeCell ref="C11:C12"/>
    <mergeCell ref="D11:D12"/>
    <mergeCell ref="E11:E12"/>
    <mergeCell ref="F11:F12"/>
    <mergeCell ref="H1:I1"/>
    <mergeCell ref="A3:I3"/>
    <mergeCell ref="A2:I2"/>
    <mergeCell ref="A6:A8"/>
    <mergeCell ref="B6:B8"/>
    <mergeCell ref="C6:C8"/>
    <mergeCell ref="D6:D8"/>
    <mergeCell ref="E6:E8"/>
    <mergeCell ref="F6:F8"/>
    <mergeCell ref="I6:I8"/>
  </mergeCells>
  <pageMargins left="0.25" right="0.25" top="0.75" bottom="0.75" header="0.3" footer="0.3"/>
  <pageSetup paperSize="9" scale="74" fitToHeight="0" orientation="landscape" r:id="rId1"/>
  <rowBreaks count="4" manualBreakCount="4">
    <brk id="12" max="8" man="1"/>
    <brk id="18" max="8" man="1"/>
    <brk id="30" max="8" man="1"/>
    <brk id="4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45"/>
  <sheetViews>
    <sheetView view="pageBreakPreview" zoomScale="80" zoomScaleNormal="100" zoomScaleSheetLayoutView="80" workbookViewId="0">
      <selection activeCell="A2" sqref="A2:I2"/>
    </sheetView>
  </sheetViews>
  <sheetFormatPr defaultColWidth="9.140625" defaultRowHeight="15.75" x14ac:dyDescent="0.25"/>
  <cols>
    <col min="1" max="1" width="9.140625" style="15"/>
    <col min="2" max="2" width="32.28515625" style="10" customWidth="1"/>
    <col min="3" max="3" width="29.5703125" style="10" customWidth="1"/>
    <col min="4" max="4" width="17.85546875" style="10" customWidth="1"/>
    <col min="5" max="5" width="22.5703125" style="10" customWidth="1"/>
    <col min="6" max="6" width="13.28515625" style="10" customWidth="1"/>
    <col min="7" max="7" width="27" style="10" customWidth="1"/>
    <col min="8" max="8" width="16.140625" style="10" customWidth="1"/>
    <col min="9" max="9" width="19.5703125" style="10" customWidth="1"/>
    <col min="10" max="16384" width="9.140625" style="10"/>
  </cols>
  <sheetData>
    <row r="1" spans="1:14" ht="57" customHeight="1" x14ac:dyDescent="0.25">
      <c r="A1" s="118"/>
      <c r="B1" s="119"/>
      <c r="C1" s="119"/>
      <c r="D1" s="119"/>
      <c r="E1" s="119"/>
      <c r="F1" s="119"/>
      <c r="G1" s="119"/>
      <c r="H1" s="207" t="s">
        <v>448</v>
      </c>
      <c r="I1" s="208"/>
      <c r="J1" s="9"/>
      <c r="K1" s="9"/>
      <c r="L1" s="9"/>
      <c r="M1" s="9"/>
      <c r="N1" s="9"/>
    </row>
    <row r="2" spans="1:14" ht="21.75" customHeight="1" x14ac:dyDescent="0.25">
      <c r="A2" s="321" t="s">
        <v>440</v>
      </c>
      <c r="B2" s="322"/>
      <c r="C2" s="322"/>
      <c r="D2" s="322"/>
      <c r="E2" s="322"/>
      <c r="F2" s="322"/>
      <c r="G2" s="322"/>
      <c r="H2" s="322"/>
      <c r="I2" s="322"/>
      <c r="J2" s="9"/>
      <c r="K2" s="9"/>
      <c r="L2" s="9"/>
      <c r="M2" s="9"/>
      <c r="N2" s="9"/>
    </row>
    <row r="3" spans="1:14" ht="15" x14ac:dyDescent="0.25">
      <c r="A3" s="314" t="s">
        <v>74</v>
      </c>
      <c r="B3" s="314"/>
      <c r="C3" s="314"/>
      <c r="D3" s="314"/>
      <c r="E3" s="314"/>
      <c r="F3" s="314"/>
      <c r="G3" s="314"/>
      <c r="H3" s="314"/>
      <c r="I3" s="314"/>
    </row>
    <row r="4" spans="1:14" ht="62.25" customHeight="1" x14ac:dyDescent="0.25">
      <c r="A4" s="39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125</v>
      </c>
      <c r="G4" s="40" t="s">
        <v>5</v>
      </c>
      <c r="H4" s="40" t="s">
        <v>6</v>
      </c>
      <c r="I4" s="40" t="s">
        <v>7</v>
      </c>
      <c r="J4" s="11"/>
      <c r="K4" s="11"/>
      <c r="L4" s="11"/>
      <c r="M4" s="11"/>
      <c r="N4" s="11"/>
    </row>
    <row r="5" spans="1:14" x14ac:dyDescent="0.25">
      <c r="A5" s="39" t="s">
        <v>8</v>
      </c>
      <c r="B5" s="40" t="s">
        <v>9</v>
      </c>
      <c r="C5" s="40" t="s">
        <v>10</v>
      </c>
      <c r="D5" s="40" t="s">
        <v>11</v>
      </c>
      <c r="E5" s="40" t="s">
        <v>12</v>
      </c>
      <c r="F5" s="40" t="s">
        <v>13</v>
      </c>
      <c r="G5" s="40" t="s">
        <v>14</v>
      </c>
      <c r="H5" s="40" t="s">
        <v>15</v>
      </c>
      <c r="I5" s="40" t="s">
        <v>16</v>
      </c>
      <c r="J5" s="11"/>
      <c r="K5" s="11"/>
      <c r="L5" s="11"/>
      <c r="M5" s="11"/>
      <c r="N5" s="11"/>
    </row>
    <row r="6" spans="1:14" ht="18.75" customHeight="1" x14ac:dyDescent="0.25">
      <c r="A6" s="315">
        <v>1</v>
      </c>
      <c r="B6" s="191" t="s">
        <v>17</v>
      </c>
      <c r="C6" s="191" t="s">
        <v>18</v>
      </c>
      <c r="D6" s="191" t="s">
        <v>124</v>
      </c>
      <c r="E6" s="191" t="s">
        <v>19</v>
      </c>
      <c r="F6" s="191">
        <v>19</v>
      </c>
      <c r="G6" s="33" t="s">
        <v>20</v>
      </c>
      <c r="H6" s="4">
        <v>1</v>
      </c>
      <c r="I6" s="191" t="s">
        <v>379</v>
      </c>
    </row>
    <row r="7" spans="1:14" ht="18.75" customHeight="1" x14ac:dyDescent="0.25">
      <c r="A7" s="315"/>
      <c r="B7" s="191"/>
      <c r="C7" s="191"/>
      <c r="D7" s="191"/>
      <c r="E7" s="191"/>
      <c r="F7" s="191"/>
      <c r="G7" s="33" t="s">
        <v>21</v>
      </c>
      <c r="H7" s="4">
        <v>0.5</v>
      </c>
      <c r="I7" s="191"/>
    </row>
    <row r="8" spans="1:14" ht="18.75" customHeight="1" x14ac:dyDescent="0.25">
      <c r="A8" s="315"/>
      <c r="B8" s="191"/>
      <c r="C8" s="191"/>
      <c r="D8" s="191"/>
      <c r="E8" s="191"/>
      <c r="F8" s="191"/>
      <c r="G8" s="33" t="s">
        <v>22</v>
      </c>
      <c r="H8" s="4">
        <v>0</v>
      </c>
      <c r="I8" s="191"/>
    </row>
    <row r="9" spans="1:14" ht="146.25" customHeight="1" x14ac:dyDescent="0.25">
      <c r="A9" s="315">
        <v>2</v>
      </c>
      <c r="B9" s="191" t="s">
        <v>127</v>
      </c>
      <c r="C9" s="191" t="s">
        <v>23</v>
      </c>
      <c r="D9" s="191" t="s">
        <v>124</v>
      </c>
      <c r="E9" s="191" t="s">
        <v>312</v>
      </c>
      <c r="F9" s="191">
        <v>4</v>
      </c>
      <c r="G9" s="33" t="s">
        <v>63</v>
      </c>
      <c r="H9" s="4">
        <v>1</v>
      </c>
      <c r="I9" s="191" t="s">
        <v>131</v>
      </c>
    </row>
    <row r="10" spans="1:14" ht="168" customHeight="1" x14ac:dyDescent="0.25">
      <c r="A10" s="315"/>
      <c r="B10" s="191"/>
      <c r="C10" s="191"/>
      <c r="D10" s="191"/>
      <c r="E10" s="191"/>
      <c r="F10" s="191"/>
      <c r="G10" s="33" t="s">
        <v>25</v>
      </c>
      <c r="H10" s="4">
        <v>0</v>
      </c>
      <c r="I10" s="191"/>
    </row>
    <row r="11" spans="1:14" ht="138.75" customHeight="1" x14ac:dyDescent="0.25">
      <c r="A11" s="315">
        <v>3</v>
      </c>
      <c r="B11" s="191" t="s">
        <v>123</v>
      </c>
      <c r="C11" s="191" t="s">
        <v>128</v>
      </c>
      <c r="D11" s="191" t="s">
        <v>124</v>
      </c>
      <c r="E11" s="191" t="s">
        <v>27</v>
      </c>
      <c r="F11" s="192">
        <v>4</v>
      </c>
      <c r="G11" s="33" t="s">
        <v>28</v>
      </c>
      <c r="H11" s="3">
        <v>1</v>
      </c>
      <c r="I11" s="191" t="s">
        <v>131</v>
      </c>
    </row>
    <row r="12" spans="1:14" ht="138.75" customHeight="1" x14ac:dyDescent="0.25">
      <c r="A12" s="315"/>
      <c r="B12" s="191"/>
      <c r="C12" s="191"/>
      <c r="D12" s="191"/>
      <c r="E12" s="191"/>
      <c r="F12" s="192"/>
      <c r="G12" s="33" t="s">
        <v>322</v>
      </c>
      <c r="H12" s="3">
        <v>0</v>
      </c>
      <c r="I12" s="191"/>
    </row>
    <row r="13" spans="1:14" ht="75.75" customHeight="1" x14ac:dyDescent="0.25">
      <c r="A13" s="324" t="s">
        <v>11</v>
      </c>
      <c r="B13" s="323" t="s">
        <v>142</v>
      </c>
      <c r="C13" s="191" t="s">
        <v>143</v>
      </c>
      <c r="D13" s="191" t="s">
        <v>124</v>
      </c>
      <c r="E13" s="191" t="s">
        <v>145</v>
      </c>
      <c r="F13" s="192">
        <v>1</v>
      </c>
      <c r="G13" s="33" t="s">
        <v>147</v>
      </c>
      <c r="H13" s="3">
        <v>1</v>
      </c>
      <c r="I13" s="191" t="s">
        <v>148</v>
      </c>
    </row>
    <row r="14" spans="1:14" ht="75.75" customHeight="1" x14ac:dyDescent="0.25">
      <c r="A14" s="193"/>
      <c r="B14" s="193"/>
      <c r="C14" s="193"/>
      <c r="D14" s="193"/>
      <c r="E14" s="193"/>
      <c r="F14" s="193"/>
      <c r="G14" s="33" t="s">
        <v>146</v>
      </c>
      <c r="H14" s="3">
        <v>0</v>
      </c>
      <c r="I14" s="193"/>
    </row>
    <row r="15" spans="1:14" ht="75.75" customHeight="1" x14ac:dyDescent="0.25">
      <c r="A15" s="193"/>
      <c r="B15" s="193"/>
      <c r="C15" s="191" t="s">
        <v>144</v>
      </c>
      <c r="D15" s="193"/>
      <c r="E15" s="191" t="s">
        <v>149</v>
      </c>
      <c r="F15" s="192">
        <v>1</v>
      </c>
      <c r="G15" s="33" t="s">
        <v>33</v>
      </c>
      <c r="H15" s="3">
        <v>1</v>
      </c>
      <c r="I15" s="196" t="s">
        <v>148</v>
      </c>
    </row>
    <row r="16" spans="1:14" ht="75.75" customHeight="1" x14ac:dyDescent="0.25">
      <c r="A16" s="193"/>
      <c r="B16" s="193"/>
      <c r="C16" s="193"/>
      <c r="D16" s="193"/>
      <c r="E16" s="193"/>
      <c r="F16" s="193"/>
      <c r="G16" s="35" t="s">
        <v>69</v>
      </c>
      <c r="H16" s="4" t="s">
        <v>29</v>
      </c>
      <c r="I16" s="193"/>
    </row>
    <row r="17" spans="1:9" ht="93.75" customHeight="1" x14ac:dyDescent="0.25">
      <c r="A17" s="315">
        <v>5</v>
      </c>
      <c r="B17" s="191" t="s">
        <v>30</v>
      </c>
      <c r="C17" s="191" t="s">
        <v>31</v>
      </c>
      <c r="D17" s="191" t="s">
        <v>124</v>
      </c>
      <c r="E17" s="302" t="s">
        <v>62</v>
      </c>
      <c r="F17" s="191">
        <v>1</v>
      </c>
      <c r="G17" s="5" t="s">
        <v>33</v>
      </c>
      <c r="H17" s="3">
        <v>1</v>
      </c>
      <c r="I17" s="191" t="s">
        <v>132</v>
      </c>
    </row>
    <row r="18" spans="1:9" ht="85.5" customHeight="1" x14ac:dyDescent="0.25">
      <c r="A18" s="315"/>
      <c r="B18" s="191"/>
      <c r="C18" s="191"/>
      <c r="D18" s="191"/>
      <c r="E18" s="302"/>
      <c r="F18" s="191"/>
      <c r="G18" s="5" t="s">
        <v>34</v>
      </c>
      <c r="H18" s="3">
        <v>0</v>
      </c>
      <c r="I18" s="191"/>
    </row>
    <row r="19" spans="1:9" ht="32.25" customHeight="1" x14ac:dyDescent="0.25">
      <c r="A19" s="315"/>
      <c r="B19" s="191"/>
      <c r="C19" s="191" t="s">
        <v>32</v>
      </c>
      <c r="D19" s="191"/>
      <c r="E19" s="191" t="s">
        <v>152</v>
      </c>
      <c r="F19" s="191">
        <v>1</v>
      </c>
      <c r="G19" s="5" t="s">
        <v>33</v>
      </c>
      <c r="H19" s="3">
        <v>1</v>
      </c>
      <c r="I19" s="191" t="s">
        <v>132</v>
      </c>
    </row>
    <row r="20" spans="1:9" ht="25.5" customHeight="1" x14ac:dyDescent="0.25">
      <c r="A20" s="315"/>
      <c r="B20" s="191"/>
      <c r="C20" s="191"/>
      <c r="D20" s="191"/>
      <c r="E20" s="191"/>
      <c r="F20" s="191"/>
      <c r="G20" s="5" t="s">
        <v>34</v>
      </c>
      <c r="H20" s="3">
        <v>0</v>
      </c>
      <c r="I20" s="191"/>
    </row>
    <row r="21" spans="1:9" ht="42" customHeight="1" x14ac:dyDescent="0.25">
      <c r="A21" s="315">
        <v>6</v>
      </c>
      <c r="B21" s="191" t="s">
        <v>129</v>
      </c>
      <c r="C21" s="191" t="s">
        <v>51</v>
      </c>
      <c r="D21" s="191" t="s">
        <v>124</v>
      </c>
      <c r="E21" s="191" t="s">
        <v>54</v>
      </c>
      <c r="F21" s="191">
        <v>1</v>
      </c>
      <c r="G21" s="33" t="s">
        <v>57</v>
      </c>
      <c r="H21" s="5">
        <v>1</v>
      </c>
      <c r="I21" s="191" t="s">
        <v>132</v>
      </c>
    </row>
    <row r="22" spans="1:9" ht="38.25" customHeight="1" x14ac:dyDescent="0.25">
      <c r="A22" s="315"/>
      <c r="B22" s="191"/>
      <c r="C22" s="191"/>
      <c r="D22" s="191"/>
      <c r="E22" s="191"/>
      <c r="F22" s="191"/>
      <c r="G22" s="33" t="s">
        <v>47</v>
      </c>
      <c r="H22" s="5">
        <v>0.5</v>
      </c>
      <c r="I22" s="191"/>
    </row>
    <row r="23" spans="1:9" ht="51.75" customHeight="1" x14ac:dyDescent="0.25">
      <c r="A23" s="315"/>
      <c r="B23" s="191"/>
      <c r="C23" s="191"/>
      <c r="D23" s="191"/>
      <c r="E23" s="191"/>
      <c r="F23" s="191"/>
      <c r="G23" s="33" t="s">
        <v>58</v>
      </c>
      <c r="H23" s="5">
        <v>0</v>
      </c>
      <c r="I23" s="191"/>
    </row>
    <row r="24" spans="1:9" ht="68.25" customHeight="1" x14ac:dyDescent="0.25">
      <c r="A24" s="315"/>
      <c r="B24" s="191"/>
      <c r="C24" s="191" t="s">
        <v>52</v>
      </c>
      <c r="D24" s="191"/>
      <c r="E24" s="191" t="s">
        <v>55</v>
      </c>
      <c r="F24" s="191">
        <v>1</v>
      </c>
      <c r="G24" s="33" t="s">
        <v>59</v>
      </c>
      <c r="H24" s="5">
        <v>1</v>
      </c>
      <c r="I24" s="191" t="s">
        <v>132</v>
      </c>
    </row>
    <row r="25" spans="1:9" ht="64.5" customHeight="1" x14ac:dyDescent="0.25">
      <c r="A25" s="315"/>
      <c r="B25" s="191"/>
      <c r="C25" s="191"/>
      <c r="D25" s="191"/>
      <c r="E25" s="191"/>
      <c r="F25" s="191"/>
      <c r="G25" s="33" t="s">
        <v>50</v>
      </c>
      <c r="H25" s="5">
        <v>0</v>
      </c>
      <c r="I25" s="191"/>
    </row>
    <row r="26" spans="1:9" ht="66.75" customHeight="1" x14ac:dyDescent="0.25">
      <c r="A26" s="315"/>
      <c r="B26" s="191"/>
      <c r="C26" s="191" t="s">
        <v>53</v>
      </c>
      <c r="D26" s="191"/>
      <c r="E26" s="191" t="s">
        <v>56</v>
      </c>
      <c r="F26" s="191">
        <v>1</v>
      </c>
      <c r="G26" s="5" t="s">
        <v>60</v>
      </c>
      <c r="H26" s="5">
        <v>1</v>
      </c>
      <c r="I26" s="191" t="s">
        <v>132</v>
      </c>
    </row>
    <row r="27" spans="1:9" ht="68.25" customHeight="1" x14ac:dyDescent="0.25">
      <c r="A27" s="315"/>
      <c r="B27" s="191"/>
      <c r="C27" s="191"/>
      <c r="D27" s="191"/>
      <c r="E27" s="191"/>
      <c r="F27" s="191"/>
      <c r="G27" s="5" t="s">
        <v>61</v>
      </c>
      <c r="H27" s="5">
        <v>0</v>
      </c>
      <c r="I27" s="191"/>
    </row>
    <row r="28" spans="1:9" x14ac:dyDescent="0.25">
      <c r="A28" s="32"/>
      <c r="B28" s="18" t="s">
        <v>133</v>
      </c>
      <c r="C28" s="33"/>
      <c r="D28" s="33"/>
      <c r="E28" s="33"/>
      <c r="F28" s="6">
        <f>SUM(F6:F27)</f>
        <v>34</v>
      </c>
      <c r="G28" s="5"/>
      <c r="H28" s="5"/>
      <c r="I28" s="33"/>
    </row>
    <row r="29" spans="1:9" ht="15" x14ac:dyDescent="0.25">
      <c r="A29" s="314" t="s">
        <v>75</v>
      </c>
      <c r="B29" s="314"/>
      <c r="C29" s="314"/>
      <c r="D29" s="314"/>
      <c r="E29" s="314"/>
      <c r="F29" s="314"/>
      <c r="G29" s="314"/>
      <c r="H29" s="314"/>
      <c r="I29" s="314"/>
    </row>
    <row r="30" spans="1:9" ht="36.75" customHeight="1" x14ac:dyDescent="0.25">
      <c r="A30" s="315">
        <v>7</v>
      </c>
      <c r="B30" s="315" t="s">
        <v>64</v>
      </c>
      <c r="C30" s="315" t="s">
        <v>65</v>
      </c>
      <c r="D30" s="315" t="s">
        <v>66</v>
      </c>
      <c r="E30" s="191" t="s">
        <v>159</v>
      </c>
      <c r="F30" s="191">
        <v>20</v>
      </c>
      <c r="G30" s="316" t="s">
        <v>57</v>
      </c>
      <c r="H30" s="315">
        <v>20</v>
      </c>
      <c r="I30" s="315"/>
    </row>
    <row r="31" spans="1:9" ht="36.75" customHeight="1" x14ac:dyDescent="0.25">
      <c r="A31" s="315"/>
      <c r="B31" s="315"/>
      <c r="C31" s="315"/>
      <c r="D31" s="315"/>
      <c r="E31" s="325"/>
      <c r="F31" s="191"/>
      <c r="G31" s="316"/>
      <c r="H31" s="193"/>
      <c r="I31" s="315"/>
    </row>
    <row r="32" spans="1:9" ht="14.25" customHeight="1" x14ac:dyDescent="0.25">
      <c r="A32" s="315"/>
      <c r="B32" s="315"/>
      <c r="C32" s="315"/>
      <c r="D32" s="315"/>
      <c r="E32" s="325"/>
      <c r="F32" s="191"/>
      <c r="G32" s="316"/>
      <c r="H32" s="193"/>
      <c r="I32" s="315"/>
    </row>
    <row r="33" spans="1:9" ht="39.75" customHeight="1" x14ac:dyDescent="0.25">
      <c r="A33" s="315"/>
      <c r="B33" s="315"/>
      <c r="C33" s="315"/>
      <c r="D33" s="315"/>
      <c r="E33" s="325"/>
      <c r="F33" s="191"/>
      <c r="G33" s="316" t="s">
        <v>47</v>
      </c>
      <c r="H33" s="315">
        <v>10</v>
      </c>
      <c r="I33" s="315"/>
    </row>
    <row r="34" spans="1:9" ht="30" customHeight="1" x14ac:dyDescent="0.25">
      <c r="A34" s="315"/>
      <c r="B34" s="315"/>
      <c r="C34" s="315"/>
      <c r="D34" s="315"/>
      <c r="E34" s="325"/>
      <c r="F34" s="191"/>
      <c r="G34" s="316"/>
      <c r="H34" s="193"/>
      <c r="I34" s="315"/>
    </row>
    <row r="35" spans="1:9" ht="39" customHeight="1" x14ac:dyDescent="0.25">
      <c r="A35" s="315"/>
      <c r="B35" s="315"/>
      <c r="C35" s="315"/>
      <c r="D35" s="315"/>
      <c r="E35" s="325"/>
      <c r="F35" s="191"/>
      <c r="G35" s="316" t="s">
        <v>58</v>
      </c>
      <c r="H35" s="315">
        <v>0</v>
      </c>
      <c r="I35" s="315"/>
    </row>
    <row r="36" spans="1:9" ht="29.25" customHeight="1" x14ac:dyDescent="0.25">
      <c r="A36" s="315"/>
      <c r="B36" s="315"/>
      <c r="C36" s="315"/>
      <c r="D36" s="315"/>
      <c r="E36" s="325"/>
      <c r="F36" s="191"/>
      <c r="G36" s="316"/>
      <c r="H36" s="193"/>
      <c r="I36" s="315"/>
    </row>
    <row r="37" spans="1:9" s="12" customFormat="1" ht="68.25" customHeight="1" x14ac:dyDescent="0.25">
      <c r="A37" s="315">
        <v>8</v>
      </c>
      <c r="B37" s="315" t="s">
        <v>67</v>
      </c>
      <c r="C37" s="315" t="s">
        <v>68</v>
      </c>
      <c r="D37" s="315" t="s">
        <v>124</v>
      </c>
      <c r="E37" s="315" t="s">
        <v>160</v>
      </c>
      <c r="F37" s="315">
        <v>20</v>
      </c>
      <c r="G37" s="32" t="s">
        <v>69</v>
      </c>
      <c r="H37" s="32">
        <v>0</v>
      </c>
      <c r="I37" s="317"/>
    </row>
    <row r="38" spans="1:9" s="12" customFormat="1" ht="60" customHeight="1" x14ac:dyDescent="0.25">
      <c r="A38" s="315"/>
      <c r="B38" s="315"/>
      <c r="C38" s="315"/>
      <c r="D38" s="315"/>
      <c r="E38" s="193"/>
      <c r="F38" s="315"/>
      <c r="G38" s="32" t="s">
        <v>33</v>
      </c>
      <c r="H38" s="32">
        <v>20</v>
      </c>
      <c r="I38" s="317"/>
    </row>
    <row r="39" spans="1:9" ht="28.5" customHeight="1" x14ac:dyDescent="0.25">
      <c r="A39" s="315">
        <v>9</v>
      </c>
      <c r="B39" s="315" t="s">
        <v>70</v>
      </c>
      <c r="C39" s="315" t="s">
        <v>71</v>
      </c>
      <c r="D39" s="315" t="s">
        <v>124</v>
      </c>
      <c r="E39" s="315" t="s">
        <v>161</v>
      </c>
      <c r="F39" s="315">
        <v>10</v>
      </c>
      <c r="G39" s="33" t="s">
        <v>69</v>
      </c>
      <c r="H39" s="33">
        <v>0</v>
      </c>
      <c r="I39" s="317"/>
    </row>
    <row r="40" spans="1:9" ht="27" customHeight="1" x14ac:dyDescent="0.25">
      <c r="A40" s="315"/>
      <c r="B40" s="315"/>
      <c r="C40" s="315"/>
      <c r="D40" s="315"/>
      <c r="E40" s="193"/>
      <c r="F40" s="315"/>
      <c r="G40" s="33" t="s">
        <v>33</v>
      </c>
      <c r="H40" s="33">
        <v>10</v>
      </c>
      <c r="I40" s="317"/>
    </row>
    <row r="41" spans="1:9" ht="115.5" customHeight="1" x14ac:dyDescent="0.25">
      <c r="A41" s="318">
        <v>10</v>
      </c>
      <c r="B41" s="315" t="s">
        <v>72</v>
      </c>
      <c r="C41" s="315" t="s">
        <v>73</v>
      </c>
      <c r="D41" s="319" t="s">
        <v>124</v>
      </c>
      <c r="E41" s="191" t="s">
        <v>162</v>
      </c>
      <c r="F41" s="315">
        <v>6</v>
      </c>
      <c r="G41" s="191" t="s">
        <v>69</v>
      </c>
      <c r="H41" s="191">
        <v>0</v>
      </c>
      <c r="I41" s="313"/>
    </row>
    <row r="42" spans="1:9" ht="76.5" customHeight="1" x14ac:dyDescent="0.25">
      <c r="A42" s="318"/>
      <c r="B42" s="315"/>
      <c r="C42" s="315"/>
      <c r="D42" s="320"/>
      <c r="E42" s="191"/>
      <c r="F42" s="315"/>
      <c r="G42" s="191"/>
      <c r="H42" s="191"/>
      <c r="I42" s="313"/>
    </row>
    <row r="43" spans="1:9" x14ac:dyDescent="0.25">
      <c r="A43" s="41"/>
      <c r="B43" s="42" t="s">
        <v>133</v>
      </c>
      <c r="C43" s="43"/>
      <c r="D43" s="43"/>
      <c r="E43" s="43"/>
      <c r="F43" s="42">
        <f>SUM(F30:F42)</f>
        <v>56</v>
      </c>
      <c r="G43" s="43"/>
      <c r="H43" s="43"/>
      <c r="I43" s="43"/>
    </row>
    <row r="44" spans="1:9" x14ac:dyDescent="0.25">
      <c r="A44" s="41"/>
      <c r="B44" s="16" t="s">
        <v>153</v>
      </c>
      <c r="C44" s="43"/>
      <c r="D44" s="43"/>
      <c r="E44" s="43"/>
      <c r="F44" s="44">
        <f>SUM(F43,F28)</f>
        <v>90</v>
      </c>
      <c r="G44" s="43"/>
      <c r="H44" s="43"/>
      <c r="I44" s="43"/>
    </row>
    <row r="45" spans="1:9" x14ac:dyDescent="0.25">
      <c r="A45" s="13"/>
      <c r="B45" s="14"/>
      <c r="C45" s="14"/>
      <c r="D45" s="14"/>
      <c r="E45" s="14"/>
      <c r="F45" s="14"/>
      <c r="G45" s="14"/>
      <c r="H45" s="14"/>
      <c r="I45" s="14"/>
    </row>
  </sheetData>
  <mergeCells count="98">
    <mergeCell ref="B21:B27"/>
    <mergeCell ref="C21:C23"/>
    <mergeCell ref="C24:C25"/>
    <mergeCell ref="C26:C27"/>
    <mergeCell ref="B30:B36"/>
    <mergeCell ref="C30:C36"/>
    <mergeCell ref="H1:I1"/>
    <mergeCell ref="E37:E38"/>
    <mergeCell ref="E39:E40"/>
    <mergeCell ref="E41:E42"/>
    <mergeCell ref="E30:E36"/>
    <mergeCell ref="H30:H32"/>
    <mergeCell ref="H33:H34"/>
    <mergeCell ref="H35:H36"/>
    <mergeCell ref="E21:E23"/>
    <mergeCell ref="E24:E25"/>
    <mergeCell ref="E26:E27"/>
    <mergeCell ref="F26:F27"/>
    <mergeCell ref="I9:I10"/>
    <mergeCell ref="E17:E18"/>
    <mergeCell ref="E19:E20"/>
    <mergeCell ref="F11:F12"/>
    <mergeCell ref="D11:D12"/>
    <mergeCell ref="E11:E12"/>
    <mergeCell ref="D17:D20"/>
    <mergeCell ref="D9:D10"/>
    <mergeCell ref="E9:E10"/>
    <mergeCell ref="D6:D8"/>
    <mergeCell ref="E6:E8"/>
    <mergeCell ref="F6:F8"/>
    <mergeCell ref="A37:A38"/>
    <mergeCell ref="B37:B38"/>
    <mergeCell ref="C37:C38"/>
    <mergeCell ref="F9:F10"/>
    <mergeCell ref="A9:A10"/>
    <mergeCell ref="B9:B10"/>
    <mergeCell ref="C9:C10"/>
    <mergeCell ref="A13:A16"/>
    <mergeCell ref="A17:A20"/>
    <mergeCell ref="B17:B20"/>
    <mergeCell ref="C17:C18"/>
    <mergeCell ref="C19:C20"/>
    <mergeCell ref="A21:A27"/>
    <mergeCell ref="A2:I2"/>
    <mergeCell ref="F17:F18"/>
    <mergeCell ref="F19:F20"/>
    <mergeCell ref="I17:I18"/>
    <mergeCell ref="I19:I20"/>
    <mergeCell ref="B13:B16"/>
    <mergeCell ref="C13:C14"/>
    <mergeCell ref="C15:C16"/>
    <mergeCell ref="D13:D16"/>
    <mergeCell ref="E13:E14"/>
    <mergeCell ref="E15:E16"/>
    <mergeCell ref="F13:F14"/>
    <mergeCell ref="I13:I14"/>
    <mergeCell ref="F15:F16"/>
    <mergeCell ref="I15:I16"/>
    <mergeCell ref="A11:A12"/>
    <mergeCell ref="I39:I40"/>
    <mergeCell ref="F39:F40"/>
    <mergeCell ref="I6:I8"/>
    <mergeCell ref="A3:I3"/>
    <mergeCell ref="I11:I12"/>
    <mergeCell ref="D21:D27"/>
    <mergeCell ref="I26:I27"/>
    <mergeCell ref="I21:I23"/>
    <mergeCell ref="I24:I25"/>
    <mergeCell ref="F21:F23"/>
    <mergeCell ref="F24:F25"/>
    <mergeCell ref="B11:B12"/>
    <mergeCell ref="C11:C12"/>
    <mergeCell ref="A6:A8"/>
    <mergeCell ref="B6:B8"/>
    <mergeCell ref="C6:C8"/>
    <mergeCell ref="B41:B42"/>
    <mergeCell ref="C41:C42"/>
    <mergeCell ref="F41:F42"/>
    <mergeCell ref="A39:A40"/>
    <mergeCell ref="B39:B40"/>
    <mergeCell ref="D41:D42"/>
    <mergeCell ref="C39:C40"/>
    <mergeCell ref="I41:I42"/>
    <mergeCell ref="A29:I29"/>
    <mergeCell ref="I30:I36"/>
    <mergeCell ref="G33:G34"/>
    <mergeCell ref="G35:G36"/>
    <mergeCell ref="D37:D38"/>
    <mergeCell ref="F37:F38"/>
    <mergeCell ref="I37:I38"/>
    <mergeCell ref="G41:G42"/>
    <mergeCell ref="H41:H42"/>
    <mergeCell ref="D30:D36"/>
    <mergeCell ref="F30:F36"/>
    <mergeCell ref="G30:G32"/>
    <mergeCell ref="D39:D40"/>
    <mergeCell ref="A30:A36"/>
    <mergeCell ref="A41:A42"/>
  </mergeCells>
  <pageMargins left="0.25" right="0.25" top="0.75" bottom="0.75" header="0.3" footer="0.3"/>
  <pageSetup paperSize="9" scale="76" fitToHeight="0" orientation="landscape" r:id="rId1"/>
  <rowBreaks count="2" manualBreakCount="2">
    <brk id="10" max="8" man="1"/>
    <brk id="16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view="pageBreakPreview" zoomScale="90" zoomScaleSheetLayoutView="90" workbookViewId="0">
      <selection activeCell="A2" sqref="A2:I2"/>
    </sheetView>
  </sheetViews>
  <sheetFormatPr defaultRowHeight="15" x14ac:dyDescent="0.25"/>
  <cols>
    <col min="2" max="2" width="32.28515625" customWidth="1"/>
    <col min="3" max="3" width="29.5703125" customWidth="1"/>
    <col min="4" max="4" width="17.85546875" customWidth="1"/>
    <col min="5" max="5" width="23.85546875" customWidth="1"/>
    <col min="6" max="6" width="13.28515625" customWidth="1"/>
    <col min="7" max="7" width="27" customWidth="1"/>
    <col min="8" max="8" width="16.85546875" customWidth="1"/>
    <col min="9" max="9" width="19.5703125" customWidth="1"/>
  </cols>
  <sheetData>
    <row r="1" spans="1:9" ht="62.25" customHeight="1" x14ac:dyDescent="0.25">
      <c r="H1" s="207" t="s">
        <v>448</v>
      </c>
      <c r="I1" s="208"/>
    </row>
    <row r="2" spans="1:9" ht="22.5" customHeight="1" x14ac:dyDescent="0.25">
      <c r="A2" s="189" t="s">
        <v>441</v>
      </c>
      <c r="B2" s="190"/>
      <c r="C2" s="190"/>
      <c r="D2" s="190"/>
      <c r="E2" s="190"/>
      <c r="F2" s="190"/>
      <c r="G2" s="190"/>
      <c r="H2" s="190"/>
      <c r="I2" s="190"/>
    </row>
    <row r="3" spans="1:9" ht="23.25" customHeight="1" x14ac:dyDescent="0.25">
      <c r="A3" s="189" t="s">
        <v>74</v>
      </c>
      <c r="B3" s="190"/>
      <c r="C3" s="190"/>
      <c r="D3" s="190"/>
      <c r="E3" s="190"/>
      <c r="F3" s="190"/>
      <c r="G3" s="190"/>
      <c r="H3" s="190"/>
      <c r="I3" s="190"/>
    </row>
    <row r="4" spans="1:9" ht="42.75" x14ac:dyDescent="0.25">
      <c r="A4" s="72" t="s">
        <v>0</v>
      </c>
      <c r="B4" s="72" t="s">
        <v>1</v>
      </c>
      <c r="C4" s="72" t="s">
        <v>2</v>
      </c>
      <c r="D4" s="72" t="s">
        <v>3</v>
      </c>
      <c r="E4" s="72" t="s">
        <v>4</v>
      </c>
      <c r="F4" s="72" t="s">
        <v>136</v>
      </c>
      <c r="G4" s="72" t="s">
        <v>5</v>
      </c>
      <c r="H4" s="72" t="s">
        <v>6</v>
      </c>
      <c r="I4" s="72" t="s">
        <v>7</v>
      </c>
    </row>
    <row r="5" spans="1:9" x14ac:dyDescent="0.25">
      <c r="A5" s="72" t="s">
        <v>8</v>
      </c>
      <c r="B5" s="72" t="s">
        <v>9</v>
      </c>
      <c r="C5" s="72" t="s">
        <v>10</v>
      </c>
      <c r="D5" s="72" t="s">
        <v>11</v>
      </c>
      <c r="E5" s="72" t="s">
        <v>12</v>
      </c>
      <c r="F5" s="72" t="s">
        <v>13</v>
      </c>
      <c r="G5" s="72" t="s">
        <v>14</v>
      </c>
      <c r="H5" s="72" t="s">
        <v>15</v>
      </c>
      <c r="I5" s="72" t="s">
        <v>16</v>
      </c>
    </row>
    <row r="6" spans="1:9" ht="15.75" customHeight="1" x14ac:dyDescent="0.25">
      <c r="A6" s="191">
        <v>1</v>
      </c>
      <c r="B6" s="191" t="s">
        <v>17</v>
      </c>
      <c r="C6" s="191" t="s">
        <v>18</v>
      </c>
      <c r="D6" s="191" t="s">
        <v>124</v>
      </c>
      <c r="E6" s="191" t="s">
        <v>19</v>
      </c>
      <c r="F6" s="191">
        <v>15</v>
      </c>
      <c r="G6" s="59" t="s">
        <v>20</v>
      </c>
      <c r="H6" s="4">
        <v>1</v>
      </c>
      <c r="I6" s="191" t="s">
        <v>130</v>
      </c>
    </row>
    <row r="7" spans="1:9" ht="16.5" customHeight="1" x14ac:dyDescent="0.25">
      <c r="A7" s="191"/>
      <c r="B7" s="191"/>
      <c r="C7" s="191"/>
      <c r="D7" s="191"/>
      <c r="E7" s="191"/>
      <c r="F7" s="191"/>
      <c r="G7" s="59" t="s">
        <v>21</v>
      </c>
      <c r="H7" s="4">
        <v>0.5</v>
      </c>
      <c r="I7" s="191"/>
    </row>
    <row r="8" spans="1:9" ht="40.5" customHeight="1" x14ac:dyDescent="0.25">
      <c r="A8" s="191"/>
      <c r="B8" s="191"/>
      <c r="C8" s="191"/>
      <c r="D8" s="191"/>
      <c r="E8" s="191"/>
      <c r="F8" s="191"/>
      <c r="G8" s="59" t="s">
        <v>22</v>
      </c>
      <c r="H8" s="4">
        <v>0</v>
      </c>
      <c r="I8" s="191"/>
    </row>
    <row r="9" spans="1:9" ht="135" x14ac:dyDescent="0.25">
      <c r="A9" s="191">
        <v>2</v>
      </c>
      <c r="B9" s="191" t="s">
        <v>134</v>
      </c>
      <c r="C9" s="191" t="s">
        <v>23</v>
      </c>
      <c r="D9" s="191" t="s">
        <v>124</v>
      </c>
      <c r="E9" s="191" t="s">
        <v>24</v>
      </c>
      <c r="F9" s="191">
        <v>4</v>
      </c>
      <c r="G9" s="59" t="s">
        <v>63</v>
      </c>
      <c r="H9" s="4">
        <v>1</v>
      </c>
      <c r="I9" s="191" t="s">
        <v>131</v>
      </c>
    </row>
    <row r="10" spans="1:9" ht="176.25" customHeight="1" x14ac:dyDescent="0.25">
      <c r="A10" s="191"/>
      <c r="B10" s="191"/>
      <c r="C10" s="191"/>
      <c r="D10" s="191"/>
      <c r="E10" s="191"/>
      <c r="F10" s="191"/>
      <c r="G10" s="59" t="s">
        <v>25</v>
      </c>
      <c r="H10" s="4">
        <v>0</v>
      </c>
      <c r="I10" s="191"/>
    </row>
    <row r="11" spans="1:9" ht="130.5" customHeight="1" x14ac:dyDescent="0.25">
      <c r="A11" s="191">
        <v>3</v>
      </c>
      <c r="B11" s="191" t="s">
        <v>123</v>
      </c>
      <c r="C11" s="191" t="s">
        <v>128</v>
      </c>
      <c r="D11" s="191" t="s">
        <v>124</v>
      </c>
      <c r="E11" s="191" t="s">
        <v>27</v>
      </c>
      <c r="F11" s="192">
        <v>4</v>
      </c>
      <c r="G11" s="59" t="s">
        <v>28</v>
      </c>
      <c r="H11" s="3">
        <v>1</v>
      </c>
      <c r="I11" s="191" t="s">
        <v>131</v>
      </c>
    </row>
    <row r="12" spans="1:9" ht="138.75" customHeight="1" x14ac:dyDescent="0.25">
      <c r="A12" s="191"/>
      <c r="B12" s="191"/>
      <c r="C12" s="191"/>
      <c r="D12" s="191"/>
      <c r="E12" s="191"/>
      <c r="F12" s="192"/>
      <c r="G12" s="59" t="s">
        <v>322</v>
      </c>
      <c r="H12" s="3">
        <v>0</v>
      </c>
      <c r="I12" s="191"/>
    </row>
    <row r="13" spans="1:9" ht="56.25" customHeight="1" x14ac:dyDescent="0.25">
      <c r="A13" s="196" t="s">
        <v>11</v>
      </c>
      <c r="B13" s="191" t="s">
        <v>142</v>
      </c>
      <c r="C13" s="191" t="s">
        <v>143</v>
      </c>
      <c r="D13" s="191" t="s">
        <v>312</v>
      </c>
      <c r="E13" s="191" t="s">
        <v>145</v>
      </c>
      <c r="F13" s="192">
        <v>1</v>
      </c>
      <c r="G13" s="59" t="s">
        <v>147</v>
      </c>
      <c r="H13" s="3">
        <v>1</v>
      </c>
      <c r="I13" s="191" t="s">
        <v>132</v>
      </c>
    </row>
    <row r="14" spans="1:9" ht="56.25" customHeight="1" x14ac:dyDescent="0.25">
      <c r="A14" s="193"/>
      <c r="B14" s="193"/>
      <c r="C14" s="193"/>
      <c r="D14" s="193"/>
      <c r="E14" s="193"/>
      <c r="F14" s="193"/>
      <c r="G14" s="59" t="s">
        <v>146</v>
      </c>
      <c r="H14" s="3">
        <v>0</v>
      </c>
      <c r="I14" s="191"/>
    </row>
    <row r="15" spans="1:9" ht="59.25" customHeight="1" x14ac:dyDescent="0.25">
      <c r="A15" s="193"/>
      <c r="B15" s="193"/>
      <c r="C15" s="191" t="s">
        <v>144</v>
      </c>
      <c r="D15" s="193"/>
      <c r="E15" s="191" t="s">
        <v>149</v>
      </c>
      <c r="F15" s="192">
        <v>1</v>
      </c>
      <c r="G15" s="59" t="s">
        <v>33</v>
      </c>
      <c r="H15" s="3">
        <v>1</v>
      </c>
      <c r="I15" s="191" t="s">
        <v>132</v>
      </c>
    </row>
    <row r="16" spans="1:9" ht="59.25" customHeight="1" x14ac:dyDescent="0.25">
      <c r="A16" s="193"/>
      <c r="B16" s="193"/>
      <c r="C16" s="193"/>
      <c r="D16" s="193"/>
      <c r="E16" s="193"/>
      <c r="F16" s="193"/>
      <c r="G16" s="61" t="s">
        <v>69</v>
      </c>
      <c r="H16" s="3">
        <v>0</v>
      </c>
      <c r="I16" s="191"/>
    </row>
    <row r="17" spans="1:13" ht="57.75" customHeight="1" x14ac:dyDescent="0.25">
      <c r="A17" s="193"/>
      <c r="B17" s="193"/>
      <c r="C17" s="191" t="s">
        <v>150</v>
      </c>
      <c r="D17" s="193"/>
      <c r="E17" s="191" t="s">
        <v>154</v>
      </c>
      <c r="F17" s="192">
        <v>1</v>
      </c>
      <c r="G17" s="59" t="s">
        <v>156</v>
      </c>
      <c r="H17" s="3">
        <v>1</v>
      </c>
      <c r="I17" s="191" t="s">
        <v>132</v>
      </c>
    </row>
    <row r="18" spans="1:13" ht="57.75" customHeight="1" x14ac:dyDescent="0.25">
      <c r="A18" s="193"/>
      <c r="B18" s="193"/>
      <c r="C18" s="193"/>
      <c r="D18" s="193"/>
      <c r="E18" s="191"/>
      <c r="F18" s="193"/>
      <c r="G18" s="59" t="s">
        <v>157</v>
      </c>
      <c r="H18" s="3">
        <v>0</v>
      </c>
      <c r="I18" s="191"/>
    </row>
    <row r="19" spans="1:13" ht="35.25" customHeight="1" x14ac:dyDescent="0.25">
      <c r="A19" s="193"/>
      <c r="B19" s="193"/>
      <c r="C19" s="191" t="s">
        <v>307</v>
      </c>
      <c r="D19" s="193"/>
      <c r="E19" s="191" t="s">
        <v>300</v>
      </c>
      <c r="F19" s="192">
        <v>1</v>
      </c>
      <c r="G19" s="59" t="s">
        <v>301</v>
      </c>
      <c r="H19" s="3">
        <v>1</v>
      </c>
      <c r="I19" s="191" t="s">
        <v>132</v>
      </c>
    </row>
    <row r="20" spans="1:13" ht="35.25" customHeight="1" x14ac:dyDescent="0.25">
      <c r="A20" s="193"/>
      <c r="B20" s="193"/>
      <c r="C20" s="193"/>
      <c r="D20" s="193"/>
      <c r="E20" s="193"/>
      <c r="F20" s="193"/>
      <c r="G20" s="61" t="s">
        <v>302</v>
      </c>
      <c r="H20" s="4">
        <v>0</v>
      </c>
      <c r="I20" s="191"/>
    </row>
    <row r="21" spans="1:13" ht="109.5" customHeight="1" x14ac:dyDescent="0.25">
      <c r="A21" s="191">
        <v>5</v>
      </c>
      <c r="B21" s="191" t="s">
        <v>30</v>
      </c>
      <c r="C21" s="191" t="s">
        <v>31</v>
      </c>
      <c r="D21" s="191" t="s">
        <v>124</v>
      </c>
      <c r="E21" s="191" t="s">
        <v>62</v>
      </c>
      <c r="F21" s="191">
        <v>1</v>
      </c>
      <c r="G21" s="67" t="s">
        <v>33</v>
      </c>
      <c r="H21" s="3">
        <v>1</v>
      </c>
      <c r="I21" s="191" t="s">
        <v>132</v>
      </c>
    </row>
    <row r="22" spans="1:13" ht="102" customHeight="1" x14ac:dyDescent="0.25">
      <c r="A22" s="191"/>
      <c r="B22" s="191"/>
      <c r="C22" s="191"/>
      <c r="D22" s="191"/>
      <c r="E22" s="191"/>
      <c r="F22" s="191"/>
      <c r="G22" s="67" t="s">
        <v>34</v>
      </c>
      <c r="H22" s="3">
        <v>0</v>
      </c>
      <c r="I22" s="191"/>
    </row>
    <row r="23" spans="1:13" ht="35.25" customHeight="1" x14ac:dyDescent="0.25">
      <c r="A23" s="191"/>
      <c r="B23" s="191"/>
      <c r="C23" s="191" t="s">
        <v>32</v>
      </c>
      <c r="D23" s="191"/>
      <c r="E23" s="191" t="s">
        <v>152</v>
      </c>
      <c r="F23" s="191">
        <v>1</v>
      </c>
      <c r="G23" s="67" t="s">
        <v>33</v>
      </c>
      <c r="H23" s="3">
        <v>1</v>
      </c>
      <c r="I23" s="191" t="s">
        <v>132</v>
      </c>
    </row>
    <row r="24" spans="1:13" ht="32.25" customHeight="1" x14ac:dyDescent="0.25">
      <c r="A24" s="191"/>
      <c r="B24" s="191"/>
      <c r="C24" s="191"/>
      <c r="D24" s="191"/>
      <c r="E24" s="191"/>
      <c r="F24" s="191"/>
      <c r="G24" s="67" t="s">
        <v>34</v>
      </c>
      <c r="H24" s="3">
        <v>0</v>
      </c>
      <c r="I24" s="191"/>
    </row>
    <row r="25" spans="1:13" s="10" customFormat="1" ht="92.25" customHeight="1" x14ac:dyDescent="0.25">
      <c r="A25" s="191">
        <v>6</v>
      </c>
      <c r="B25" s="191" t="s">
        <v>135</v>
      </c>
      <c r="C25" s="191" t="s">
        <v>35</v>
      </c>
      <c r="D25" s="191" t="s">
        <v>124</v>
      </c>
      <c r="E25" s="191" t="s">
        <v>36</v>
      </c>
      <c r="F25" s="191">
        <v>4</v>
      </c>
      <c r="G25" s="59" t="s">
        <v>412</v>
      </c>
      <c r="H25" s="3">
        <v>1</v>
      </c>
      <c r="I25" s="191" t="s">
        <v>131</v>
      </c>
      <c r="J25" s="14"/>
      <c r="K25" s="14"/>
      <c r="L25" s="14"/>
      <c r="M25" s="14"/>
    </row>
    <row r="26" spans="1:13" s="10" customFormat="1" ht="92.25" customHeight="1" x14ac:dyDescent="0.25">
      <c r="A26" s="191"/>
      <c r="B26" s="191"/>
      <c r="C26" s="191"/>
      <c r="D26" s="191"/>
      <c r="E26" s="191"/>
      <c r="F26" s="191"/>
      <c r="G26" s="59" t="s">
        <v>413</v>
      </c>
      <c r="H26" s="3">
        <v>0</v>
      </c>
      <c r="I26" s="191"/>
      <c r="J26" s="14"/>
      <c r="K26" s="14"/>
      <c r="L26" s="14"/>
      <c r="M26" s="14"/>
    </row>
    <row r="27" spans="1:13" ht="40.5" customHeight="1" x14ac:dyDescent="0.25">
      <c r="A27" s="191">
        <v>7</v>
      </c>
      <c r="B27" s="191" t="s">
        <v>129</v>
      </c>
      <c r="C27" s="191" t="s">
        <v>51</v>
      </c>
      <c r="D27" s="191" t="s">
        <v>124</v>
      </c>
      <c r="E27" s="191" t="s">
        <v>54</v>
      </c>
      <c r="F27" s="191">
        <v>1</v>
      </c>
      <c r="G27" s="59" t="s">
        <v>57</v>
      </c>
      <c r="H27" s="67">
        <v>1</v>
      </c>
      <c r="I27" s="191" t="s">
        <v>132</v>
      </c>
    </row>
    <row r="28" spans="1:13" ht="40.5" customHeight="1" x14ac:dyDescent="0.25">
      <c r="A28" s="191"/>
      <c r="B28" s="191"/>
      <c r="C28" s="191"/>
      <c r="D28" s="191"/>
      <c r="E28" s="191"/>
      <c r="F28" s="191"/>
      <c r="G28" s="59" t="s">
        <v>47</v>
      </c>
      <c r="H28" s="67">
        <v>0.5</v>
      </c>
      <c r="I28" s="191"/>
    </row>
    <row r="29" spans="1:13" ht="40.5" customHeight="1" x14ac:dyDescent="0.25">
      <c r="A29" s="191"/>
      <c r="B29" s="191"/>
      <c r="C29" s="191"/>
      <c r="D29" s="191"/>
      <c r="E29" s="191"/>
      <c r="F29" s="191"/>
      <c r="G29" s="59" t="s">
        <v>58</v>
      </c>
      <c r="H29" s="67">
        <v>0</v>
      </c>
      <c r="I29" s="191"/>
    </row>
    <row r="30" spans="1:13" ht="77.25" customHeight="1" x14ac:dyDescent="0.25">
      <c r="A30" s="191"/>
      <c r="B30" s="191"/>
      <c r="C30" s="191" t="s">
        <v>52</v>
      </c>
      <c r="D30" s="191"/>
      <c r="E30" s="191" t="s">
        <v>55</v>
      </c>
      <c r="F30" s="191">
        <v>1</v>
      </c>
      <c r="G30" s="59" t="s">
        <v>59</v>
      </c>
      <c r="H30" s="67">
        <v>1</v>
      </c>
      <c r="I30" s="191" t="s">
        <v>132</v>
      </c>
    </row>
    <row r="31" spans="1:13" ht="77.25" customHeight="1" x14ac:dyDescent="0.25">
      <c r="A31" s="191"/>
      <c r="B31" s="191"/>
      <c r="C31" s="191"/>
      <c r="D31" s="191"/>
      <c r="E31" s="191"/>
      <c r="F31" s="191"/>
      <c r="G31" s="59" t="s">
        <v>50</v>
      </c>
      <c r="H31" s="67">
        <v>0</v>
      </c>
      <c r="I31" s="191"/>
    </row>
    <row r="32" spans="1:13" ht="76.5" customHeight="1" x14ac:dyDescent="0.25">
      <c r="A32" s="191"/>
      <c r="B32" s="191"/>
      <c r="C32" s="191" t="s">
        <v>53</v>
      </c>
      <c r="D32" s="191"/>
      <c r="E32" s="191" t="s">
        <v>56</v>
      </c>
      <c r="F32" s="191">
        <v>1</v>
      </c>
      <c r="G32" s="67" t="s">
        <v>60</v>
      </c>
      <c r="H32" s="67">
        <v>1</v>
      </c>
      <c r="I32" s="191" t="s">
        <v>132</v>
      </c>
    </row>
    <row r="33" spans="1:9" ht="76.5" customHeight="1" x14ac:dyDescent="0.25">
      <c r="A33" s="191"/>
      <c r="B33" s="191"/>
      <c r="C33" s="191"/>
      <c r="D33" s="191"/>
      <c r="E33" s="191"/>
      <c r="F33" s="191"/>
      <c r="G33" s="67" t="s">
        <v>61</v>
      </c>
      <c r="H33" s="67">
        <v>0</v>
      </c>
      <c r="I33" s="191"/>
    </row>
    <row r="34" spans="1:9" x14ac:dyDescent="0.25">
      <c r="A34" s="62"/>
      <c r="B34" s="62" t="s">
        <v>133</v>
      </c>
      <c r="C34" s="62"/>
      <c r="D34" s="62"/>
      <c r="E34" s="62"/>
      <c r="F34" s="44">
        <f>SUM(F6:F33)</f>
        <v>36</v>
      </c>
      <c r="G34" s="62"/>
      <c r="H34" s="62"/>
      <c r="I34" s="62"/>
    </row>
    <row r="35" spans="1:9" ht="15.75" x14ac:dyDescent="0.25">
      <c r="A35" s="197" t="s">
        <v>75</v>
      </c>
      <c r="B35" s="197"/>
      <c r="C35" s="197"/>
      <c r="D35" s="197"/>
      <c r="E35" s="197"/>
      <c r="F35" s="197"/>
      <c r="G35" s="197"/>
      <c r="H35" s="197"/>
      <c r="I35" s="197"/>
    </row>
    <row r="36" spans="1:9" ht="31.5" customHeight="1" x14ac:dyDescent="0.25">
      <c r="A36" s="326">
        <v>8</v>
      </c>
      <c r="B36" s="191" t="s">
        <v>88</v>
      </c>
      <c r="C36" s="191" t="s">
        <v>89</v>
      </c>
      <c r="D36" s="191" t="s">
        <v>124</v>
      </c>
      <c r="E36" s="191" t="s">
        <v>90</v>
      </c>
      <c r="F36" s="191">
        <v>15</v>
      </c>
      <c r="G36" s="58">
        <v>1</v>
      </c>
      <c r="H36" s="67">
        <v>1</v>
      </c>
      <c r="I36" s="326" t="s">
        <v>130</v>
      </c>
    </row>
    <row r="37" spans="1:9" ht="31.5" customHeight="1" x14ac:dyDescent="0.25">
      <c r="A37" s="326"/>
      <c r="B37" s="191"/>
      <c r="C37" s="191"/>
      <c r="D37" s="191"/>
      <c r="E37" s="191"/>
      <c r="F37" s="191"/>
      <c r="G37" s="67" t="s">
        <v>188</v>
      </c>
      <c r="H37" s="67">
        <v>0.5</v>
      </c>
      <c r="I37" s="326"/>
    </row>
    <row r="38" spans="1:9" ht="31.5" customHeight="1" x14ac:dyDescent="0.25">
      <c r="A38" s="326"/>
      <c r="B38" s="191"/>
      <c r="C38" s="191"/>
      <c r="D38" s="191"/>
      <c r="E38" s="191"/>
      <c r="F38" s="191"/>
      <c r="G38" s="67" t="s">
        <v>189</v>
      </c>
      <c r="H38" s="67">
        <v>0</v>
      </c>
      <c r="I38" s="326"/>
    </row>
    <row r="39" spans="1:9" ht="46.5" customHeight="1" x14ac:dyDescent="0.25">
      <c r="A39" s="326">
        <v>9</v>
      </c>
      <c r="B39" s="191" t="s">
        <v>92</v>
      </c>
      <c r="C39" s="191" t="s">
        <v>313</v>
      </c>
      <c r="D39" s="191" t="s">
        <v>124</v>
      </c>
      <c r="E39" s="191" t="s">
        <v>94</v>
      </c>
      <c r="F39" s="194">
        <v>4</v>
      </c>
      <c r="G39" s="67" t="s">
        <v>95</v>
      </c>
      <c r="H39" s="67">
        <v>1</v>
      </c>
      <c r="I39" s="326" t="s">
        <v>167</v>
      </c>
    </row>
    <row r="40" spans="1:9" ht="46.5" customHeight="1" x14ac:dyDescent="0.25">
      <c r="A40" s="326"/>
      <c r="B40" s="327"/>
      <c r="C40" s="191" t="s">
        <v>93</v>
      </c>
      <c r="D40" s="191"/>
      <c r="E40" s="191"/>
      <c r="F40" s="194"/>
      <c r="G40" s="67" t="s">
        <v>96</v>
      </c>
      <c r="H40" s="67">
        <v>0.9</v>
      </c>
      <c r="I40" s="326"/>
    </row>
    <row r="41" spans="1:9" ht="46.5" customHeight="1" x14ac:dyDescent="0.25">
      <c r="A41" s="326"/>
      <c r="B41" s="327"/>
      <c r="C41" s="191"/>
      <c r="D41" s="191"/>
      <c r="E41" s="191"/>
      <c r="F41" s="194"/>
      <c r="G41" s="67" t="s">
        <v>97</v>
      </c>
      <c r="H41" s="67">
        <v>0.8</v>
      </c>
      <c r="I41" s="326"/>
    </row>
    <row r="42" spans="1:9" ht="46.5" customHeight="1" x14ac:dyDescent="0.25">
      <c r="A42" s="199">
        <v>10</v>
      </c>
      <c r="B42" s="201" t="s">
        <v>323</v>
      </c>
      <c r="C42" s="203" t="s">
        <v>324</v>
      </c>
      <c r="D42" s="203" t="s">
        <v>124</v>
      </c>
      <c r="E42" s="205">
        <v>1</v>
      </c>
      <c r="F42" s="203">
        <v>5</v>
      </c>
      <c r="G42" s="65" t="s">
        <v>325</v>
      </c>
      <c r="H42" s="65">
        <v>1</v>
      </c>
      <c r="I42" s="194" t="s">
        <v>167</v>
      </c>
    </row>
    <row r="43" spans="1:9" ht="46.5" customHeight="1" x14ac:dyDescent="0.25">
      <c r="A43" s="200"/>
      <c r="B43" s="202"/>
      <c r="C43" s="204"/>
      <c r="D43" s="204"/>
      <c r="E43" s="204"/>
      <c r="F43" s="204"/>
      <c r="G43" s="65" t="s">
        <v>326</v>
      </c>
      <c r="H43" s="65">
        <v>0</v>
      </c>
      <c r="I43" s="194"/>
    </row>
    <row r="44" spans="1:9" ht="27" customHeight="1" x14ac:dyDescent="0.25">
      <c r="A44" s="326">
        <v>10</v>
      </c>
      <c r="B44" s="191" t="s">
        <v>191</v>
      </c>
      <c r="C44" s="191" t="s">
        <v>314</v>
      </c>
      <c r="D44" s="191" t="s">
        <v>124</v>
      </c>
      <c r="E44" s="191" t="s">
        <v>99</v>
      </c>
      <c r="F44" s="191">
        <v>5</v>
      </c>
      <c r="G44" s="67" t="s">
        <v>100</v>
      </c>
      <c r="H44" s="67">
        <v>1</v>
      </c>
      <c r="I44" s="326" t="s">
        <v>167</v>
      </c>
    </row>
    <row r="45" spans="1:9" ht="27" customHeight="1" x14ac:dyDescent="0.25">
      <c r="A45" s="326"/>
      <c r="B45" s="191"/>
      <c r="C45" s="191"/>
      <c r="D45" s="191"/>
      <c r="E45" s="191"/>
      <c r="F45" s="191"/>
      <c r="G45" s="67" t="s">
        <v>101</v>
      </c>
      <c r="H45" s="67">
        <v>0.8</v>
      </c>
      <c r="I45" s="326"/>
    </row>
    <row r="46" spans="1:9" ht="27" customHeight="1" x14ac:dyDescent="0.25">
      <c r="A46" s="326"/>
      <c r="B46" s="191"/>
      <c r="C46" s="191"/>
      <c r="D46" s="191"/>
      <c r="E46" s="191"/>
      <c r="F46" s="191"/>
      <c r="G46" s="67" t="s">
        <v>102</v>
      </c>
      <c r="H46" s="67">
        <v>0.5</v>
      </c>
      <c r="I46" s="326"/>
    </row>
    <row r="47" spans="1:9" ht="27" customHeight="1" x14ac:dyDescent="0.25">
      <c r="A47" s="326"/>
      <c r="B47" s="191"/>
      <c r="C47" s="191"/>
      <c r="D47" s="191"/>
      <c r="E47" s="191"/>
      <c r="F47" s="191"/>
      <c r="G47" s="67" t="s">
        <v>193</v>
      </c>
      <c r="H47" s="67">
        <v>0</v>
      </c>
      <c r="I47" s="326"/>
    </row>
    <row r="48" spans="1:9" ht="25.5" customHeight="1" x14ac:dyDescent="0.25">
      <c r="A48" s="326">
        <v>11</v>
      </c>
      <c r="B48" s="191" t="s">
        <v>194</v>
      </c>
      <c r="C48" s="191" t="s">
        <v>195</v>
      </c>
      <c r="D48" s="191" t="s">
        <v>124</v>
      </c>
      <c r="E48" s="191" t="s">
        <v>196</v>
      </c>
      <c r="F48" s="194">
        <v>5</v>
      </c>
      <c r="G48" s="67" t="s">
        <v>100</v>
      </c>
      <c r="H48" s="67">
        <v>1</v>
      </c>
      <c r="I48" s="326" t="s">
        <v>236</v>
      </c>
    </row>
    <row r="49" spans="1:9" ht="25.5" customHeight="1" x14ac:dyDescent="0.25">
      <c r="A49" s="326"/>
      <c r="B49" s="191"/>
      <c r="C49" s="191"/>
      <c r="D49" s="191"/>
      <c r="E49" s="191"/>
      <c r="F49" s="194"/>
      <c r="G49" s="67" t="s">
        <v>101</v>
      </c>
      <c r="H49" s="67">
        <v>0.8</v>
      </c>
      <c r="I49" s="326"/>
    </row>
    <row r="50" spans="1:9" ht="25.5" customHeight="1" x14ac:dyDescent="0.25">
      <c r="A50" s="326"/>
      <c r="B50" s="191"/>
      <c r="C50" s="191"/>
      <c r="D50" s="191"/>
      <c r="E50" s="191"/>
      <c r="F50" s="194"/>
      <c r="G50" s="67" t="s">
        <v>102</v>
      </c>
      <c r="H50" s="67">
        <v>0.5</v>
      </c>
      <c r="I50" s="326"/>
    </row>
    <row r="51" spans="1:9" ht="25.5" customHeight="1" x14ac:dyDescent="0.25">
      <c r="A51" s="326"/>
      <c r="B51" s="191"/>
      <c r="C51" s="191"/>
      <c r="D51" s="191"/>
      <c r="E51" s="191"/>
      <c r="F51" s="194"/>
      <c r="G51" s="67" t="s">
        <v>193</v>
      </c>
      <c r="H51" s="67">
        <v>0</v>
      </c>
      <c r="I51" s="326"/>
    </row>
    <row r="52" spans="1:9" x14ac:dyDescent="0.25">
      <c r="A52" s="62"/>
      <c r="B52" s="71" t="s">
        <v>133</v>
      </c>
      <c r="C52" s="71"/>
      <c r="D52" s="71"/>
      <c r="E52" s="71"/>
      <c r="F52" s="71">
        <f>SUM(F36:F51)</f>
        <v>34</v>
      </c>
      <c r="G52" s="67"/>
      <c r="H52" s="62"/>
      <c r="I52" s="62"/>
    </row>
    <row r="53" spans="1:9" x14ac:dyDescent="0.25">
      <c r="A53" s="211" t="s">
        <v>184</v>
      </c>
      <c r="B53" s="212"/>
      <c r="C53" s="212"/>
      <c r="D53" s="212"/>
      <c r="E53" s="212"/>
      <c r="F53" s="212"/>
      <c r="G53" s="212"/>
      <c r="H53" s="212"/>
      <c r="I53" s="212"/>
    </row>
    <row r="54" spans="1:9" ht="36.75" customHeight="1" x14ac:dyDescent="0.25">
      <c r="A54" s="326">
        <v>12</v>
      </c>
      <c r="B54" s="191" t="s">
        <v>315</v>
      </c>
      <c r="C54" s="191" t="s">
        <v>316</v>
      </c>
      <c r="D54" s="191" t="s">
        <v>346</v>
      </c>
      <c r="E54" s="191" t="s">
        <v>171</v>
      </c>
      <c r="F54" s="191">
        <v>10</v>
      </c>
      <c r="G54" s="67" t="s">
        <v>317</v>
      </c>
      <c r="H54" s="67">
        <v>1</v>
      </c>
      <c r="I54" s="191" t="s">
        <v>202</v>
      </c>
    </row>
    <row r="55" spans="1:9" ht="36.75" customHeight="1" x14ac:dyDescent="0.25">
      <c r="A55" s="326"/>
      <c r="B55" s="191"/>
      <c r="C55" s="191"/>
      <c r="D55" s="191"/>
      <c r="E55" s="191"/>
      <c r="F55" s="191"/>
      <c r="G55" s="67" t="s">
        <v>318</v>
      </c>
      <c r="H55" s="67">
        <v>0.5</v>
      </c>
      <c r="I55" s="191"/>
    </row>
    <row r="56" spans="1:9" ht="36.75" customHeight="1" x14ac:dyDescent="0.25">
      <c r="A56" s="326"/>
      <c r="B56" s="191"/>
      <c r="C56" s="191"/>
      <c r="D56" s="191"/>
      <c r="E56" s="191"/>
      <c r="F56" s="191"/>
      <c r="G56" s="67" t="s">
        <v>319</v>
      </c>
      <c r="H56" s="67">
        <v>0</v>
      </c>
      <c r="I56" s="191"/>
    </row>
    <row r="57" spans="1:9" ht="33" customHeight="1" x14ac:dyDescent="0.25">
      <c r="A57" s="326">
        <v>13</v>
      </c>
      <c r="B57" s="191" t="s">
        <v>203</v>
      </c>
      <c r="C57" s="191" t="s">
        <v>320</v>
      </c>
      <c r="D57" s="191" t="s">
        <v>124</v>
      </c>
      <c r="E57" s="191" t="s">
        <v>255</v>
      </c>
      <c r="F57" s="191">
        <v>5</v>
      </c>
      <c r="G57" s="326" t="s">
        <v>205</v>
      </c>
      <c r="H57" s="326">
        <v>1</v>
      </c>
      <c r="I57" s="191" t="s">
        <v>167</v>
      </c>
    </row>
    <row r="58" spans="1:9" ht="33" customHeight="1" x14ac:dyDescent="0.25">
      <c r="A58" s="326"/>
      <c r="B58" s="191"/>
      <c r="C58" s="191"/>
      <c r="D58" s="191"/>
      <c r="E58" s="191"/>
      <c r="F58" s="191"/>
      <c r="G58" s="326"/>
      <c r="H58" s="326"/>
      <c r="I58" s="191"/>
    </row>
    <row r="59" spans="1:9" ht="33" customHeight="1" x14ac:dyDescent="0.25">
      <c r="A59" s="326"/>
      <c r="B59" s="191"/>
      <c r="C59" s="191"/>
      <c r="D59" s="191"/>
      <c r="E59" s="191"/>
      <c r="F59" s="191"/>
      <c r="G59" s="67" t="s">
        <v>206</v>
      </c>
      <c r="H59" s="67">
        <v>0.5</v>
      </c>
      <c r="I59" s="191"/>
    </row>
    <row r="60" spans="1:9" ht="48.75" customHeight="1" x14ac:dyDescent="0.25">
      <c r="A60" s="209">
        <v>14</v>
      </c>
      <c r="B60" s="201" t="s">
        <v>327</v>
      </c>
      <c r="C60" s="201" t="s">
        <v>321</v>
      </c>
      <c r="D60" s="201" t="s">
        <v>124</v>
      </c>
      <c r="E60" s="201" t="s">
        <v>328</v>
      </c>
      <c r="F60" s="201">
        <v>5</v>
      </c>
      <c r="G60" s="67" t="s">
        <v>205</v>
      </c>
      <c r="H60" s="67">
        <v>1</v>
      </c>
      <c r="I60" s="201" t="s">
        <v>167</v>
      </c>
    </row>
    <row r="61" spans="1:9" ht="52.5" customHeight="1" x14ac:dyDescent="0.25">
      <c r="A61" s="210"/>
      <c r="B61" s="202"/>
      <c r="C61" s="202"/>
      <c r="D61" s="202"/>
      <c r="E61" s="202"/>
      <c r="F61" s="202"/>
      <c r="G61" s="67" t="s">
        <v>329</v>
      </c>
      <c r="H61" s="67">
        <v>0</v>
      </c>
      <c r="I61" s="202"/>
    </row>
    <row r="62" spans="1:9" ht="26.25" customHeight="1" x14ac:dyDescent="0.25">
      <c r="A62" s="62"/>
      <c r="B62" s="62" t="s">
        <v>133</v>
      </c>
      <c r="C62" s="62"/>
      <c r="D62" s="62"/>
      <c r="E62" s="62"/>
      <c r="F62" s="62">
        <f>SUM(F54:F61)</f>
        <v>20</v>
      </c>
      <c r="G62" s="62"/>
      <c r="H62" s="62"/>
      <c r="I62" s="62"/>
    </row>
    <row r="63" spans="1:9" ht="15.75" x14ac:dyDescent="0.25">
      <c r="A63" s="64"/>
      <c r="B63" s="66" t="s">
        <v>153</v>
      </c>
      <c r="C63" s="62"/>
      <c r="D63" s="62"/>
      <c r="E63" s="62"/>
      <c r="F63" s="44">
        <f>SUM(F62,F52,F34)</f>
        <v>90</v>
      </c>
      <c r="G63" s="62"/>
      <c r="H63" s="62"/>
      <c r="I63" s="62"/>
    </row>
  </sheetData>
  <mergeCells count="136">
    <mergeCell ref="H1:I1"/>
    <mergeCell ref="E25:E26"/>
    <mergeCell ref="F25:F26"/>
    <mergeCell ref="G57:G58"/>
    <mergeCell ref="H57:H58"/>
    <mergeCell ref="I57:I59"/>
    <mergeCell ref="I48:I51"/>
    <mergeCell ref="A54:A56"/>
    <mergeCell ref="B54:B56"/>
    <mergeCell ref="C54:C56"/>
    <mergeCell ref="D54:D56"/>
    <mergeCell ref="E54:E56"/>
    <mergeCell ref="F54:F56"/>
    <mergeCell ref="I54:I56"/>
    <mergeCell ref="A48:A51"/>
    <mergeCell ref="B48:B51"/>
    <mergeCell ref="C48:C51"/>
    <mergeCell ref="D48:D51"/>
    <mergeCell ref="E48:E51"/>
    <mergeCell ref="F48:F51"/>
    <mergeCell ref="I42:I43"/>
    <mergeCell ref="A44:A47"/>
    <mergeCell ref="B44:B47"/>
    <mergeCell ref="I30:I31"/>
    <mergeCell ref="A42:A43"/>
    <mergeCell ref="B42:B43"/>
    <mergeCell ref="C42:C43"/>
    <mergeCell ref="D42:D43"/>
    <mergeCell ref="E42:E43"/>
    <mergeCell ref="F42:F43"/>
    <mergeCell ref="E32:E33"/>
    <mergeCell ref="F32:F33"/>
    <mergeCell ref="A39:A41"/>
    <mergeCell ref="B39:B41"/>
    <mergeCell ref="C39:C41"/>
    <mergeCell ref="D39:D41"/>
    <mergeCell ref="E39:E41"/>
    <mergeCell ref="F39:F41"/>
    <mergeCell ref="I60:I61"/>
    <mergeCell ref="A57:A59"/>
    <mergeCell ref="B57:B59"/>
    <mergeCell ref="C57:C59"/>
    <mergeCell ref="D57:D59"/>
    <mergeCell ref="E57:E59"/>
    <mergeCell ref="F57:F59"/>
    <mergeCell ref="E44:E47"/>
    <mergeCell ref="F44:F47"/>
    <mergeCell ref="I44:I47"/>
    <mergeCell ref="A53:I53"/>
    <mergeCell ref="C44:C47"/>
    <mergeCell ref="D44:D47"/>
    <mergeCell ref="A60:A61"/>
    <mergeCell ref="B60:B61"/>
    <mergeCell ref="C60:C61"/>
    <mergeCell ref="D60:D61"/>
    <mergeCell ref="E60:E61"/>
    <mergeCell ref="F60:F61"/>
    <mergeCell ref="I32:I33"/>
    <mergeCell ref="D27:D33"/>
    <mergeCell ref="E27:E29"/>
    <mergeCell ref="F27:F29"/>
    <mergeCell ref="I27:I29"/>
    <mergeCell ref="C30:C31"/>
    <mergeCell ref="E30:E31"/>
    <mergeCell ref="F30:F31"/>
    <mergeCell ref="I36:I38"/>
    <mergeCell ref="C27:C29"/>
    <mergeCell ref="C32:C33"/>
    <mergeCell ref="I39:I41"/>
    <mergeCell ref="A36:A38"/>
    <mergeCell ref="B36:B38"/>
    <mergeCell ref="C36:C38"/>
    <mergeCell ref="D36:D38"/>
    <mergeCell ref="E36:E38"/>
    <mergeCell ref="F36:F38"/>
    <mergeCell ref="F15:F16"/>
    <mergeCell ref="I15:I16"/>
    <mergeCell ref="C17:C18"/>
    <mergeCell ref="E17:E18"/>
    <mergeCell ref="F17:F18"/>
    <mergeCell ref="I17:I18"/>
    <mergeCell ref="I21:I22"/>
    <mergeCell ref="I23:I24"/>
    <mergeCell ref="I19:I20"/>
    <mergeCell ref="A35:I35"/>
    <mergeCell ref="I25:I26"/>
    <mergeCell ref="A25:A26"/>
    <mergeCell ref="B25:B26"/>
    <mergeCell ref="C25:C26"/>
    <mergeCell ref="D25:D26"/>
    <mergeCell ref="A27:A33"/>
    <mergeCell ref="B27:B33"/>
    <mergeCell ref="E9:E10"/>
    <mergeCell ref="F9:F10"/>
    <mergeCell ref="C13:C14"/>
    <mergeCell ref="D13:D20"/>
    <mergeCell ref="E13:E14"/>
    <mergeCell ref="A21:A24"/>
    <mergeCell ref="B21:B24"/>
    <mergeCell ref="C21:C22"/>
    <mergeCell ref="D21:D24"/>
    <mergeCell ref="E21:E22"/>
    <mergeCell ref="F21:F22"/>
    <mergeCell ref="C23:C24"/>
    <mergeCell ref="E23:E24"/>
    <mergeCell ref="F23:F24"/>
    <mergeCell ref="F13:F14"/>
    <mergeCell ref="C19:C20"/>
    <mergeCell ref="E19:E20"/>
    <mergeCell ref="F19:F20"/>
    <mergeCell ref="A13:A20"/>
    <mergeCell ref="B13:B20"/>
    <mergeCell ref="I13:I14"/>
    <mergeCell ref="C15:C16"/>
    <mergeCell ref="E15:E16"/>
    <mergeCell ref="A2:I2"/>
    <mergeCell ref="A3:I3"/>
    <mergeCell ref="A6:A8"/>
    <mergeCell ref="B6:B8"/>
    <mergeCell ref="C6:C8"/>
    <mergeCell ref="D6:D8"/>
    <mergeCell ref="E6:E8"/>
    <mergeCell ref="F6:F8"/>
    <mergeCell ref="I6:I8"/>
    <mergeCell ref="I9:I10"/>
    <mergeCell ref="A11:A12"/>
    <mergeCell ref="B11:B12"/>
    <mergeCell ref="C11:C12"/>
    <mergeCell ref="D11:D12"/>
    <mergeCell ref="E11:E12"/>
    <mergeCell ref="F11:F12"/>
    <mergeCell ref="I11:I12"/>
    <mergeCell ref="A9:A10"/>
    <mergeCell ref="B9:B10"/>
    <mergeCell ref="C9:C10"/>
    <mergeCell ref="D9:D10"/>
  </mergeCells>
  <pageMargins left="0.7" right="0.7" top="0.75" bottom="0.75" header="0.3" footer="0.3"/>
  <pageSetup paperSize="9" scale="69" fitToHeight="0" orientation="landscape" r:id="rId1"/>
  <rowBreaks count="4" manualBreakCount="4">
    <brk id="10" max="8" man="1"/>
    <brk id="20" max="8" man="1"/>
    <brk id="29" max="8" man="1"/>
    <brk id="4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view="pageBreakPreview" zoomScale="90" zoomScaleSheetLayoutView="90" workbookViewId="0">
      <selection activeCell="A2" sqref="A2:I2"/>
    </sheetView>
  </sheetViews>
  <sheetFormatPr defaultRowHeight="15" x14ac:dyDescent="0.25"/>
  <cols>
    <col min="2" max="2" width="32.28515625" customWidth="1"/>
    <col min="3" max="3" width="29.5703125" customWidth="1"/>
    <col min="4" max="4" width="17.85546875" customWidth="1"/>
    <col min="5" max="5" width="23.85546875" customWidth="1"/>
    <col min="6" max="6" width="13.28515625" customWidth="1"/>
    <col min="7" max="7" width="27" customWidth="1"/>
    <col min="8" max="8" width="16.85546875" customWidth="1"/>
    <col min="9" max="9" width="19.5703125" customWidth="1"/>
  </cols>
  <sheetData>
    <row r="1" spans="1:9" ht="62.25" customHeight="1" x14ac:dyDescent="0.25">
      <c r="H1" s="207" t="s">
        <v>448</v>
      </c>
      <c r="I1" s="208"/>
    </row>
    <row r="2" spans="1:9" ht="22.5" customHeight="1" x14ac:dyDescent="0.25">
      <c r="A2" s="330" t="s">
        <v>442</v>
      </c>
      <c r="B2" s="331"/>
      <c r="C2" s="331"/>
      <c r="D2" s="331"/>
      <c r="E2" s="331"/>
      <c r="F2" s="331"/>
      <c r="G2" s="331"/>
      <c r="H2" s="331"/>
      <c r="I2" s="331"/>
    </row>
    <row r="3" spans="1:9" ht="23.25" customHeight="1" x14ac:dyDescent="0.25">
      <c r="A3" s="330" t="s">
        <v>74</v>
      </c>
      <c r="B3" s="331"/>
      <c r="C3" s="331"/>
      <c r="D3" s="331"/>
      <c r="E3" s="331"/>
      <c r="F3" s="331"/>
      <c r="G3" s="331"/>
      <c r="H3" s="331"/>
      <c r="I3" s="331"/>
    </row>
    <row r="4" spans="1:9" ht="42.75" x14ac:dyDescent="0.25">
      <c r="A4" s="146" t="s">
        <v>0</v>
      </c>
      <c r="B4" s="146" t="s">
        <v>1</v>
      </c>
      <c r="C4" s="146" t="s">
        <v>2</v>
      </c>
      <c r="D4" s="146" t="s">
        <v>3</v>
      </c>
      <c r="E4" s="146" t="s">
        <v>4</v>
      </c>
      <c r="F4" s="146" t="s">
        <v>136</v>
      </c>
      <c r="G4" s="146" t="s">
        <v>5</v>
      </c>
      <c r="H4" s="146" t="s">
        <v>6</v>
      </c>
      <c r="I4" s="146" t="s">
        <v>7</v>
      </c>
    </row>
    <row r="5" spans="1:9" x14ac:dyDescent="0.25">
      <c r="A5" s="146" t="s">
        <v>8</v>
      </c>
      <c r="B5" s="146" t="s">
        <v>9</v>
      </c>
      <c r="C5" s="146" t="s">
        <v>10</v>
      </c>
      <c r="D5" s="146" t="s">
        <v>11</v>
      </c>
      <c r="E5" s="146" t="s">
        <v>12</v>
      </c>
      <c r="F5" s="146" t="s">
        <v>13</v>
      </c>
      <c r="G5" s="146" t="s">
        <v>14</v>
      </c>
      <c r="H5" s="146" t="s">
        <v>15</v>
      </c>
      <c r="I5" s="146" t="s">
        <v>16</v>
      </c>
    </row>
    <row r="6" spans="1:9" ht="15.75" customHeight="1" x14ac:dyDescent="0.25">
      <c r="A6" s="191">
        <v>1</v>
      </c>
      <c r="B6" s="191" t="s">
        <v>17</v>
      </c>
      <c r="C6" s="191" t="s">
        <v>18</v>
      </c>
      <c r="D6" s="191" t="s">
        <v>124</v>
      </c>
      <c r="E6" s="191" t="s">
        <v>19</v>
      </c>
      <c r="F6" s="191">
        <v>15</v>
      </c>
      <c r="G6" s="138" t="s">
        <v>20</v>
      </c>
      <c r="H6" s="4">
        <v>1</v>
      </c>
      <c r="I6" s="191" t="s">
        <v>130</v>
      </c>
    </row>
    <row r="7" spans="1:9" ht="16.5" customHeight="1" x14ac:dyDescent="0.25">
      <c r="A7" s="191"/>
      <c r="B7" s="191"/>
      <c r="C7" s="191"/>
      <c r="D7" s="191"/>
      <c r="E7" s="191"/>
      <c r="F7" s="191"/>
      <c r="G7" s="138" t="s">
        <v>21</v>
      </c>
      <c r="H7" s="4">
        <v>0.5</v>
      </c>
      <c r="I7" s="191"/>
    </row>
    <row r="8" spans="1:9" ht="40.5" customHeight="1" x14ac:dyDescent="0.25">
      <c r="A8" s="191"/>
      <c r="B8" s="191"/>
      <c r="C8" s="191"/>
      <c r="D8" s="191"/>
      <c r="E8" s="191"/>
      <c r="F8" s="191"/>
      <c r="G8" s="138" t="s">
        <v>22</v>
      </c>
      <c r="H8" s="4">
        <v>0</v>
      </c>
      <c r="I8" s="191"/>
    </row>
    <row r="9" spans="1:9" ht="135" x14ac:dyDescent="0.25">
      <c r="A9" s="191">
        <v>2</v>
      </c>
      <c r="B9" s="191" t="s">
        <v>134</v>
      </c>
      <c r="C9" s="191" t="s">
        <v>23</v>
      </c>
      <c r="D9" s="191" t="s">
        <v>124</v>
      </c>
      <c r="E9" s="191" t="s">
        <v>24</v>
      </c>
      <c r="F9" s="191">
        <v>4</v>
      </c>
      <c r="G9" s="138" t="s">
        <v>63</v>
      </c>
      <c r="H9" s="4">
        <v>1</v>
      </c>
      <c r="I9" s="191" t="s">
        <v>131</v>
      </c>
    </row>
    <row r="10" spans="1:9" ht="176.25" customHeight="1" x14ac:dyDescent="0.25">
      <c r="A10" s="191"/>
      <c r="B10" s="191"/>
      <c r="C10" s="191"/>
      <c r="D10" s="191"/>
      <c r="E10" s="191"/>
      <c r="F10" s="191"/>
      <c r="G10" s="138" t="s">
        <v>25</v>
      </c>
      <c r="H10" s="4">
        <v>0</v>
      </c>
      <c r="I10" s="191"/>
    </row>
    <row r="11" spans="1:9" ht="130.5" customHeight="1" x14ac:dyDescent="0.25">
      <c r="A11" s="191">
        <v>3</v>
      </c>
      <c r="B11" s="191" t="s">
        <v>123</v>
      </c>
      <c r="C11" s="191" t="s">
        <v>128</v>
      </c>
      <c r="D11" s="191" t="s">
        <v>124</v>
      </c>
      <c r="E11" s="191" t="s">
        <v>27</v>
      </c>
      <c r="F11" s="192">
        <v>4</v>
      </c>
      <c r="G11" s="138" t="s">
        <v>28</v>
      </c>
      <c r="H11" s="3">
        <v>1</v>
      </c>
      <c r="I11" s="191" t="s">
        <v>131</v>
      </c>
    </row>
    <row r="12" spans="1:9" ht="138.75" customHeight="1" x14ac:dyDescent="0.25">
      <c r="A12" s="191"/>
      <c r="B12" s="191"/>
      <c r="C12" s="191"/>
      <c r="D12" s="191"/>
      <c r="E12" s="191"/>
      <c r="F12" s="192"/>
      <c r="G12" s="138" t="s">
        <v>322</v>
      </c>
      <c r="H12" s="3">
        <v>0</v>
      </c>
      <c r="I12" s="191"/>
    </row>
    <row r="13" spans="1:9" ht="56.25" customHeight="1" x14ac:dyDescent="0.25">
      <c r="A13" s="196" t="s">
        <v>11</v>
      </c>
      <c r="B13" s="191" t="s">
        <v>142</v>
      </c>
      <c r="C13" s="191" t="s">
        <v>143</v>
      </c>
      <c r="D13" s="191" t="s">
        <v>312</v>
      </c>
      <c r="E13" s="191" t="s">
        <v>145</v>
      </c>
      <c r="F13" s="192">
        <v>1</v>
      </c>
      <c r="G13" s="138" t="s">
        <v>147</v>
      </c>
      <c r="H13" s="3">
        <v>1</v>
      </c>
      <c r="I13" s="191" t="s">
        <v>132</v>
      </c>
    </row>
    <row r="14" spans="1:9" ht="56.25" customHeight="1" x14ac:dyDescent="0.25">
      <c r="A14" s="193"/>
      <c r="B14" s="193"/>
      <c r="C14" s="193"/>
      <c r="D14" s="193"/>
      <c r="E14" s="193"/>
      <c r="F14" s="193"/>
      <c r="G14" s="138" t="s">
        <v>146</v>
      </c>
      <c r="H14" s="3">
        <v>0</v>
      </c>
      <c r="I14" s="191"/>
    </row>
    <row r="15" spans="1:9" ht="59.25" customHeight="1" x14ac:dyDescent="0.25">
      <c r="A15" s="193"/>
      <c r="B15" s="193"/>
      <c r="C15" s="191" t="s">
        <v>144</v>
      </c>
      <c r="D15" s="193"/>
      <c r="E15" s="191" t="s">
        <v>149</v>
      </c>
      <c r="F15" s="192">
        <v>1</v>
      </c>
      <c r="G15" s="138" t="s">
        <v>33</v>
      </c>
      <c r="H15" s="3">
        <v>1</v>
      </c>
      <c r="I15" s="191" t="s">
        <v>132</v>
      </c>
    </row>
    <row r="16" spans="1:9" ht="59.25" customHeight="1" x14ac:dyDescent="0.25">
      <c r="A16" s="193"/>
      <c r="B16" s="193"/>
      <c r="C16" s="193"/>
      <c r="D16" s="193"/>
      <c r="E16" s="193"/>
      <c r="F16" s="193"/>
      <c r="G16" s="139" t="s">
        <v>69</v>
      </c>
      <c r="H16" s="3">
        <v>0</v>
      </c>
      <c r="I16" s="191"/>
    </row>
    <row r="17" spans="1:13" ht="57.75" customHeight="1" x14ac:dyDescent="0.25">
      <c r="A17" s="193"/>
      <c r="B17" s="193"/>
      <c r="C17" s="191" t="s">
        <v>150</v>
      </c>
      <c r="D17" s="193"/>
      <c r="E17" s="191" t="s">
        <v>154</v>
      </c>
      <c r="F17" s="192">
        <v>1</v>
      </c>
      <c r="G17" s="138" t="s">
        <v>156</v>
      </c>
      <c r="H17" s="3">
        <v>1</v>
      </c>
      <c r="I17" s="191" t="s">
        <v>132</v>
      </c>
    </row>
    <row r="18" spans="1:13" ht="57.75" customHeight="1" x14ac:dyDescent="0.25">
      <c r="A18" s="193"/>
      <c r="B18" s="193"/>
      <c r="C18" s="193"/>
      <c r="D18" s="193"/>
      <c r="E18" s="191"/>
      <c r="F18" s="193"/>
      <c r="G18" s="138" t="s">
        <v>157</v>
      </c>
      <c r="H18" s="3">
        <v>0</v>
      </c>
      <c r="I18" s="191"/>
    </row>
    <row r="19" spans="1:13" ht="35.25" customHeight="1" x14ac:dyDescent="0.25">
      <c r="A19" s="193"/>
      <c r="B19" s="193"/>
      <c r="C19" s="191" t="s">
        <v>307</v>
      </c>
      <c r="D19" s="193"/>
      <c r="E19" s="191" t="s">
        <v>300</v>
      </c>
      <c r="F19" s="192">
        <v>1</v>
      </c>
      <c r="G19" s="138" t="s">
        <v>301</v>
      </c>
      <c r="H19" s="3">
        <v>1</v>
      </c>
      <c r="I19" s="191" t="s">
        <v>132</v>
      </c>
    </row>
    <row r="20" spans="1:13" ht="35.25" customHeight="1" x14ac:dyDescent="0.25">
      <c r="A20" s="193"/>
      <c r="B20" s="193"/>
      <c r="C20" s="193"/>
      <c r="D20" s="193"/>
      <c r="E20" s="193"/>
      <c r="F20" s="193"/>
      <c r="G20" s="139" t="s">
        <v>302</v>
      </c>
      <c r="H20" s="4">
        <v>0</v>
      </c>
      <c r="I20" s="191"/>
    </row>
    <row r="21" spans="1:13" ht="109.5" customHeight="1" x14ac:dyDescent="0.25">
      <c r="A21" s="191">
        <v>5</v>
      </c>
      <c r="B21" s="191" t="s">
        <v>30</v>
      </c>
      <c r="C21" s="191" t="s">
        <v>31</v>
      </c>
      <c r="D21" s="191" t="s">
        <v>124</v>
      </c>
      <c r="E21" s="191" t="s">
        <v>62</v>
      </c>
      <c r="F21" s="191">
        <v>1</v>
      </c>
      <c r="G21" s="141" t="s">
        <v>33</v>
      </c>
      <c r="H21" s="3">
        <v>1</v>
      </c>
      <c r="I21" s="191" t="s">
        <v>132</v>
      </c>
    </row>
    <row r="22" spans="1:13" ht="102" customHeight="1" x14ac:dyDescent="0.25">
      <c r="A22" s="191"/>
      <c r="B22" s="191"/>
      <c r="C22" s="191"/>
      <c r="D22" s="191"/>
      <c r="E22" s="191"/>
      <c r="F22" s="191"/>
      <c r="G22" s="141" t="s">
        <v>34</v>
      </c>
      <c r="H22" s="3">
        <v>0</v>
      </c>
      <c r="I22" s="191"/>
    </row>
    <row r="23" spans="1:13" ht="35.25" customHeight="1" x14ac:dyDescent="0.25">
      <c r="A23" s="191"/>
      <c r="B23" s="191"/>
      <c r="C23" s="191" t="s">
        <v>32</v>
      </c>
      <c r="D23" s="191"/>
      <c r="E23" s="191" t="s">
        <v>152</v>
      </c>
      <c r="F23" s="191">
        <v>1</v>
      </c>
      <c r="G23" s="141" t="s">
        <v>33</v>
      </c>
      <c r="H23" s="3">
        <v>1</v>
      </c>
      <c r="I23" s="191" t="s">
        <v>132</v>
      </c>
    </row>
    <row r="24" spans="1:13" ht="32.25" customHeight="1" x14ac:dyDescent="0.25">
      <c r="A24" s="191"/>
      <c r="B24" s="191"/>
      <c r="C24" s="191"/>
      <c r="D24" s="191"/>
      <c r="E24" s="191"/>
      <c r="F24" s="191"/>
      <c r="G24" s="141" t="s">
        <v>34</v>
      </c>
      <c r="H24" s="3">
        <v>0</v>
      </c>
      <c r="I24" s="191"/>
    </row>
    <row r="25" spans="1:13" s="10" customFormat="1" ht="92.25" customHeight="1" x14ac:dyDescent="0.25">
      <c r="A25" s="191">
        <v>6</v>
      </c>
      <c r="B25" s="191" t="s">
        <v>135</v>
      </c>
      <c r="C25" s="191" t="s">
        <v>35</v>
      </c>
      <c r="D25" s="191" t="s">
        <v>124</v>
      </c>
      <c r="E25" s="191" t="s">
        <v>36</v>
      </c>
      <c r="F25" s="191">
        <v>4</v>
      </c>
      <c r="G25" s="138" t="s">
        <v>412</v>
      </c>
      <c r="H25" s="3">
        <v>1</v>
      </c>
      <c r="I25" s="191" t="s">
        <v>131</v>
      </c>
      <c r="J25" s="14"/>
      <c r="K25" s="14"/>
      <c r="L25" s="14"/>
      <c r="M25" s="14"/>
    </row>
    <row r="26" spans="1:13" s="10" customFormat="1" ht="92.25" customHeight="1" x14ac:dyDescent="0.25">
      <c r="A26" s="191"/>
      <c r="B26" s="191"/>
      <c r="C26" s="191"/>
      <c r="D26" s="191"/>
      <c r="E26" s="191"/>
      <c r="F26" s="191"/>
      <c r="G26" s="138" t="s">
        <v>413</v>
      </c>
      <c r="H26" s="3">
        <v>0</v>
      </c>
      <c r="I26" s="191"/>
      <c r="J26" s="14"/>
      <c r="K26" s="14"/>
      <c r="L26" s="14"/>
      <c r="M26" s="14"/>
    </row>
    <row r="27" spans="1:13" ht="40.5" customHeight="1" x14ac:dyDescent="0.25">
      <c r="A27" s="191">
        <v>7</v>
      </c>
      <c r="B27" s="191" t="s">
        <v>129</v>
      </c>
      <c r="C27" s="191" t="s">
        <v>51</v>
      </c>
      <c r="D27" s="191" t="s">
        <v>124</v>
      </c>
      <c r="E27" s="191" t="s">
        <v>54</v>
      </c>
      <c r="F27" s="191">
        <v>1</v>
      </c>
      <c r="G27" s="138" t="s">
        <v>57</v>
      </c>
      <c r="H27" s="141">
        <v>1</v>
      </c>
      <c r="I27" s="191" t="s">
        <v>132</v>
      </c>
    </row>
    <row r="28" spans="1:13" ht="40.5" customHeight="1" x14ac:dyDescent="0.25">
      <c r="A28" s="191"/>
      <c r="B28" s="191"/>
      <c r="C28" s="191"/>
      <c r="D28" s="191"/>
      <c r="E28" s="191"/>
      <c r="F28" s="191"/>
      <c r="G28" s="138" t="s">
        <v>47</v>
      </c>
      <c r="H28" s="141">
        <v>0.5</v>
      </c>
      <c r="I28" s="191"/>
    </row>
    <row r="29" spans="1:13" ht="40.5" customHeight="1" x14ac:dyDescent="0.25">
      <c r="A29" s="191"/>
      <c r="B29" s="191"/>
      <c r="C29" s="191"/>
      <c r="D29" s="191"/>
      <c r="E29" s="191"/>
      <c r="F29" s="191"/>
      <c r="G29" s="138" t="s">
        <v>58</v>
      </c>
      <c r="H29" s="141">
        <v>0</v>
      </c>
      <c r="I29" s="191"/>
    </row>
    <row r="30" spans="1:13" ht="77.25" customHeight="1" x14ac:dyDescent="0.25">
      <c r="A30" s="191"/>
      <c r="B30" s="191"/>
      <c r="C30" s="191" t="s">
        <v>52</v>
      </c>
      <c r="D30" s="191"/>
      <c r="E30" s="191" t="s">
        <v>55</v>
      </c>
      <c r="F30" s="191">
        <v>1</v>
      </c>
      <c r="G30" s="138" t="s">
        <v>59</v>
      </c>
      <c r="H30" s="141">
        <v>1</v>
      </c>
      <c r="I30" s="191" t="s">
        <v>132</v>
      </c>
    </row>
    <row r="31" spans="1:13" ht="77.25" customHeight="1" x14ac:dyDescent="0.25">
      <c r="A31" s="191"/>
      <c r="B31" s="191"/>
      <c r="C31" s="191"/>
      <c r="D31" s="191"/>
      <c r="E31" s="191"/>
      <c r="F31" s="191"/>
      <c r="G31" s="138" t="s">
        <v>50</v>
      </c>
      <c r="H31" s="141">
        <v>0</v>
      </c>
      <c r="I31" s="191"/>
    </row>
    <row r="32" spans="1:13" ht="76.5" customHeight="1" x14ac:dyDescent="0.25">
      <c r="A32" s="191"/>
      <c r="B32" s="191"/>
      <c r="C32" s="191" t="s">
        <v>53</v>
      </c>
      <c r="D32" s="191"/>
      <c r="E32" s="191" t="s">
        <v>56</v>
      </c>
      <c r="F32" s="191">
        <v>1</v>
      </c>
      <c r="G32" s="141" t="s">
        <v>60</v>
      </c>
      <c r="H32" s="141">
        <v>1</v>
      </c>
      <c r="I32" s="191" t="s">
        <v>132</v>
      </c>
    </row>
    <row r="33" spans="1:9" ht="76.5" customHeight="1" x14ac:dyDescent="0.25">
      <c r="A33" s="191"/>
      <c r="B33" s="191"/>
      <c r="C33" s="191"/>
      <c r="D33" s="191"/>
      <c r="E33" s="191"/>
      <c r="F33" s="191"/>
      <c r="G33" s="141" t="s">
        <v>61</v>
      </c>
      <c r="H33" s="141">
        <v>0</v>
      </c>
      <c r="I33" s="191"/>
    </row>
    <row r="34" spans="1:9" x14ac:dyDescent="0.25">
      <c r="A34" s="140"/>
      <c r="B34" s="140" t="s">
        <v>133</v>
      </c>
      <c r="C34" s="140"/>
      <c r="D34" s="140"/>
      <c r="E34" s="140"/>
      <c r="F34" s="44">
        <f>SUM(F6:F33)</f>
        <v>36</v>
      </c>
      <c r="G34" s="140"/>
      <c r="H34" s="140"/>
      <c r="I34" s="140"/>
    </row>
    <row r="35" spans="1:9" ht="15.75" x14ac:dyDescent="0.25">
      <c r="A35" s="197" t="s">
        <v>75</v>
      </c>
      <c r="B35" s="197"/>
      <c r="C35" s="197"/>
      <c r="D35" s="197"/>
      <c r="E35" s="197"/>
      <c r="F35" s="197"/>
      <c r="G35" s="197"/>
      <c r="H35" s="197"/>
      <c r="I35" s="197"/>
    </row>
    <row r="36" spans="1:9" ht="31.5" customHeight="1" x14ac:dyDescent="0.25">
      <c r="A36" s="209">
        <v>8</v>
      </c>
      <c r="B36" s="201" t="s">
        <v>88</v>
      </c>
      <c r="C36" s="201" t="s">
        <v>89</v>
      </c>
      <c r="D36" s="201" t="s">
        <v>124</v>
      </c>
      <c r="E36" s="201" t="s">
        <v>90</v>
      </c>
      <c r="F36" s="201">
        <v>15</v>
      </c>
      <c r="G36" s="58">
        <v>1</v>
      </c>
      <c r="H36" s="141">
        <v>1</v>
      </c>
      <c r="I36" s="209" t="s">
        <v>130</v>
      </c>
    </row>
    <row r="37" spans="1:9" ht="31.5" customHeight="1" x14ac:dyDescent="0.25">
      <c r="A37" s="329"/>
      <c r="B37" s="328"/>
      <c r="C37" s="328"/>
      <c r="D37" s="328"/>
      <c r="E37" s="328"/>
      <c r="F37" s="328"/>
      <c r="G37" s="141" t="s">
        <v>188</v>
      </c>
      <c r="H37" s="141">
        <v>0.5</v>
      </c>
      <c r="I37" s="329"/>
    </row>
    <row r="38" spans="1:9" ht="31.5" customHeight="1" x14ac:dyDescent="0.25">
      <c r="A38" s="210"/>
      <c r="B38" s="202"/>
      <c r="C38" s="202"/>
      <c r="D38" s="202"/>
      <c r="E38" s="202"/>
      <c r="F38" s="202"/>
      <c r="G38" s="141" t="s">
        <v>189</v>
      </c>
      <c r="H38" s="141">
        <v>0</v>
      </c>
      <c r="I38" s="210"/>
    </row>
    <row r="39" spans="1:9" ht="31.5" customHeight="1" x14ac:dyDescent="0.25">
      <c r="A39" s="209">
        <v>9</v>
      </c>
      <c r="B39" s="201" t="s">
        <v>400</v>
      </c>
      <c r="C39" s="201" t="s">
        <v>401</v>
      </c>
      <c r="D39" s="201" t="s">
        <v>124</v>
      </c>
      <c r="E39" s="201" t="s">
        <v>402</v>
      </c>
      <c r="F39" s="201">
        <v>10</v>
      </c>
      <c r="G39" s="141" t="s">
        <v>403</v>
      </c>
      <c r="H39" s="141">
        <v>10</v>
      </c>
      <c r="I39" s="201" t="s">
        <v>202</v>
      </c>
    </row>
    <row r="40" spans="1:9" ht="31.5" customHeight="1" x14ac:dyDescent="0.25">
      <c r="A40" s="329"/>
      <c r="B40" s="328"/>
      <c r="C40" s="328"/>
      <c r="D40" s="328"/>
      <c r="E40" s="328"/>
      <c r="F40" s="328"/>
      <c r="G40" s="141" t="s">
        <v>404</v>
      </c>
      <c r="H40" s="141">
        <v>5</v>
      </c>
      <c r="I40" s="328"/>
    </row>
    <row r="41" spans="1:9" ht="31.5" customHeight="1" x14ac:dyDescent="0.25">
      <c r="A41" s="210"/>
      <c r="B41" s="202"/>
      <c r="C41" s="202"/>
      <c r="D41" s="202"/>
      <c r="E41" s="202"/>
      <c r="F41" s="202"/>
      <c r="G41" s="141" t="s">
        <v>183</v>
      </c>
      <c r="H41" s="141">
        <v>0</v>
      </c>
      <c r="I41" s="202"/>
    </row>
    <row r="42" spans="1:9" ht="46.5" customHeight="1" x14ac:dyDescent="0.25">
      <c r="A42" s="326">
        <v>10</v>
      </c>
      <c r="B42" s="191" t="s">
        <v>92</v>
      </c>
      <c r="C42" s="191" t="s">
        <v>313</v>
      </c>
      <c r="D42" s="191" t="s">
        <v>124</v>
      </c>
      <c r="E42" s="191" t="s">
        <v>405</v>
      </c>
      <c r="F42" s="194">
        <v>4</v>
      </c>
      <c r="G42" s="141" t="s">
        <v>406</v>
      </c>
      <c r="H42" s="141">
        <v>1</v>
      </c>
      <c r="I42" s="326" t="s">
        <v>131</v>
      </c>
    </row>
    <row r="43" spans="1:9" ht="46.5" customHeight="1" x14ac:dyDescent="0.25">
      <c r="A43" s="326"/>
      <c r="B43" s="327"/>
      <c r="C43" s="191" t="s">
        <v>93</v>
      </c>
      <c r="D43" s="191"/>
      <c r="E43" s="191"/>
      <c r="F43" s="194"/>
      <c r="G43" s="141" t="s">
        <v>407</v>
      </c>
      <c r="H43" s="141">
        <v>0</v>
      </c>
      <c r="I43" s="326"/>
    </row>
    <row r="44" spans="1:9" ht="46.5" customHeight="1" x14ac:dyDescent="0.25">
      <c r="A44" s="199">
        <v>11</v>
      </c>
      <c r="B44" s="201" t="s">
        <v>323</v>
      </c>
      <c r="C44" s="203" t="s">
        <v>324</v>
      </c>
      <c r="D44" s="203" t="s">
        <v>124</v>
      </c>
      <c r="E44" s="205">
        <v>1</v>
      </c>
      <c r="F44" s="203">
        <v>5</v>
      </c>
      <c r="G44" s="144" t="s">
        <v>325</v>
      </c>
      <c r="H44" s="144">
        <v>1</v>
      </c>
      <c r="I44" s="194" t="s">
        <v>167</v>
      </c>
    </row>
    <row r="45" spans="1:9" ht="46.5" customHeight="1" x14ac:dyDescent="0.25">
      <c r="A45" s="200"/>
      <c r="B45" s="202"/>
      <c r="C45" s="204"/>
      <c r="D45" s="204"/>
      <c r="E45" s="204"/>
      <c r="F45" s="204"/>
      <c r="G45" s="144" t="s">
        <v>326</v>
      </c>
      <c r="H45" s="144">
        <v>0</v>
      </c>
      <c r="I45" s="194"/>
    </row>
    <row r="46" spans="1:9" ht="27" customHeight="1" x14ac:dyDescent="0.25">
      <c r="A46" s="326">
        <v>12</v>
      </c>
      <c r="B46" s="191" t="s">
        <v>191</v>
      </c>
      <c r="C46" s="191" t="s">
        <v>314</v>
      </c>
      <c r="D46" s="191" t="s">
        <v>124</v>
      </c>
      <c r="E46" s="191" t="s">
        <v>99</v>
      </c>
      <c r="F46" s="191">
        <v>5</v>
      </c>
      <c r="G46" s="141" t="s">
        <v>100</v>
      </c>
      <c r="H46" s="141">
        <v>1</v>
      </c>
      <c r="I46" s="326" t="s">
        <v>167</v>
      </c>
    </row>
    <row r="47" spans="1:9" ht="27" customHeight="1" x14ac:dyDescent="0.25">
      <c r="A47" s="326"/>
      <c r="B47" s="191"/>
      <c r="C47" s="191"/>
      <c r="D47" s="191"/>
      <c r="E47" s="191"/>
      <c r="F47" s="191"/>
      <c r="G47" s="141" t="s">
        <v>101</v>
      </c>
      <c r="H47" s="141">
        <v>0.8</v>
      </c>
      <c r="I47" s="326"/>
    </row>
    <row r="48" spans="1:9" ht="27" customHeight="1" x14ac:dyDescent="0.25">
      <c r="A48" s="326"/>
      <c r="B48" s="191"/>
      <c r="C48" s="191"/>
      <c r="D48" s="191"/>
      <c r="E48" s="191"/>
      <c r="F48" s="191"/>
      <c r="G48" s="141" t="s">
        <v>102</v>
      </c>
      <c r="H48" s="141">
        <v>0.5</v>
      </c>
      <c r="I48" s="326"/>
    </row>
    <row r="49" spans="1:9" ht="27" customHeight="1" x14ac:dyDescent="0.25">
      <c r="A49" s="326"/>
      <c r="B49" s="191"/>
      <c r="C49" s="191"/>
      <c r="D49" s="191"/>
      <c r="E49" s="191"/>
      <c r="F49" s="191"/>
      <c r="G49" s="141" t="s">
        <v>193</v>
      </c>
      <c r="H49" s="141">
        <v>0</v>
      </c>
      <c r="I49" s="326"/>
    </row>
    <row r="50" spans="1:9" ht="25.5" customHeight="1" x14ac:dyDescent="0.25">
      <c r="A50" s="326">
        <v>13</v>
      </c>
      <c r="B50" s="191" t="s">
        <v>194</v>
      </c>
      <c r="C50" s="191" t="s">
        <v>195</v>
      </c>
      <c r="D50" s="191" t="s">
        <v>124</v>
      </c>
      <c r="E50" s="191" t="s">
        <v>196</v>
      </c>
      <c r="F50" s="194">
        <v>5</v>
      </c>
      <c r="G50" s="141" t="s">
        <v>100</v>
      </c>
      <c r="H50" s="141">
        <v>1</v>
      </c>
      <c r="I50" s="326" t="s">
        <v>236</v>
      </c>
    </row>
    <row r="51" spans="1:9" ht="25.5" customHeight="1" x14ac:dyDescent="0.25">
      <c r="A51" s="326"/>
      <c r="B51" s="191"/>
      <c r="C51" s="191"/>
      <c r="D51" s="191"/>
      <c r="E51" s="191"/>
      <c r="F51" s="194"/>
      <c r="G51" s="141" t="s">
        <v>101</v>
      </c>
      <c r="H51" s="141">
        <v>0.8</v>
      </c>
      <c r="I51" s="326"/>
    </row>
    <row r="52" spans="1:9" ht="25.5" customHeight="1" x14ac:dyDescent="0.25">
      <c r="A52" s="326"/>
      <c r="B52" s="191"/>
      <c r="C52" s="191"/>
      <c r="D52" s="191"/>
      <c r="E52" s="191"/>
      <c r="F52" s="194"/>
      <c r="G52" s="141" t="s">
        <v>102</v>
      </c>
      <c r="H52" s="141">
        <v>0.5</v>
      </c>
      <c r="I52" s="326"/>
    </row>
    <row r="53" spans="1:9" ht="25.5" customHeight="1" x14ac:dyDescent="0.25">
      <c r="A53" s="326"/>
      <c r="B53" s="191"/>
      <c r="C53" s="191"/>
      <c r="D53" s="191"/>
      <c r="E53" s="191"/>
      <c r="F53" s="194"/>
      <c r="G53" s="141" t="s">
        <v>193</v>
      </c>
      <c r="H53" s="141">
        <v>0</v>
      </c>
      <c r="I53" s="326"/>
    </row>
    <row r="54" spans="1:9" x14ac:dyDescent="0.25">
      <c r="A54" s="140"/>
      <c r="B54" s="145" t="s">
        <v>133</v>
      </c>
      <c r="C54" s="145"/>
      <c r="D54" s="145"/>
      <c r="E54" s="145"/>
      <c r="F54" s="145">
        <f>SUM(F36:F53)</f>
        <v>44</v>
      </c>
      <c r="G54" s="141"/>
      <c r="H54" s="140"/>
      <c r="I54" s="140"/>
    </row>
    <row r="55" spans="1:9" x14ac:dyDescent="0.25">
      <c r="A55" s="211" t="s">
        <v>184</v>
      </c>
      <c r="B55" s="212"/>
      <c r="C55" s="212"/>
      <c r="D55" s="212"/>
      <c r="E55" s="212"/>
      <c r="F55" s="212"/>
      <c r="G55" s="212"/>
      <c r="H55" s="212"/>
      <c r="I55" s="212"/>
    </row>
    <row r="56" spans="1:9" ht="33" customHeight="1" x14ac:dyDescent="0.25">
      <c r="A56" s="326">
        <v>15</v>
      </c>
      <c r="B56" s="191" t="s">
        <v>203</v>
      </c>
      <c r="C56" s="191" t="s">
        <v>320</v>
      </c>
      <c r="D56" s="191" t="s">
        <v>124</v>
      </c>
      <c r="E56" s="191" t="s">
        <v>255</v>
      </c>
      <c r="F56" s="191">
        <v>5</v>
      </c>
      <c r="G56" s="326" t="s">
        <v>205</v>
      </c>
      <c r="H56" s="326">
        <v>1</v>
      </c>
      <c r="I56" s="191" t="s">
        <v>167</v>
      </c>
    </row>
    <row r="57" spans="1:9" ht="33" customHeight="1" x14ac:dyDescent="0.25">
      <c r="A57" s="326"/>
      <c r="B57" s="191"/>
      <c r="C57" s="191"/>
      <c r="D57" s="191"/>
      <c r="E57" s="191"/>
      <c r="F57" s="191"/>
      <c r="G57" s="326"/>
      <c r="H57" s="326"/>
      <c r="I57" s="191"/>
    </row>
    <row r="58" spans="1:9" ht="33" customHeight="1" x14ac:dyDescent="0.25">
      <c r="A58" s="326"/>
      <c r="B58" s="191"/>
      <c r="C58" s="191"/>
      <c r="D58" s="191"/>
      <c r="E58" s="191"/>
      <c r="F58" s="191"/>
      <c r="G58" s="141" t="s">
        <v>206</v>
      </c>
      <c r="H58" s="141">
        <v>0.5</v>
      </c>
      <c r="I58" s="191"/>
    </row>
    <row r="59" spans="1:9" ht="48.75" customHeight="1" x14ac:dyDescent="0.25">
      <c r="A59" s="209">
        <v>16</v>
      </c>
      <c r="B59" s="201" t="s">
        <v>327</v>
      </c>
      <c r="C59" s="201" t="s">
        <v>321</v>
      </c>
      <c r="D59" s="201" t="s">
        <v>124</v>
      </c>
      <c r="E59" s="201" t="s">
        <v>328</v>
      </c>
      <c r="F59" s="201">
        <v>5</v>
      </c>
      <c r="G59" s="141" t="s">
        <v>205</v>
      </c>
      <c r="H59" s="141">
        <v>1</v>
      </c>
      <c r="I59" s="201" t="s">
        <v>167</v>
      </c>
    </row>
    <row r="60" spans="1:9" ht="52.5" customHeight="1" x14ac:dyDescent="0.25">
      <c r="A60" s="210"/>
      <c r="B60" s="202"/>
      <c r="C60" s="202"/>
      <c r="D60" s="202"/>
      <c r="E60" s="202"/>
      <c r="F60" s="202"/>
      <c r="G60" s="141" t="s">
        <v>329</v>
      </c>
      <c r="H60" s="141">
        <v>0</v>
      </c>
      <c r="I60" s="202"/>
    </row>
    <row r="61" spans="1:9" ht="26.25" customHeight="1" x14ac:dyDescent="0.25">
      <c r="A61" s="140"/>
      <c r="B61" s="140" t="s">
        <v>133</v>
      </c>
      <c r="C61" s="140"/>
      <c r="D61" s="140"/>
      <c r="E61" s="140"/>
      <c r="F61" s="140">
        <f>SUM(F56:F60)</f>
        <v>10</v>
      </c>
      <c r="G61" s="140"/>
      <c r="H61" s="140"/>
      <c r="I61" s="140"/>
    </row>
    <row r="62" spans="1:9" ht="15.75" x14ac:dyDescent="0.25">
      <c r="A62" s="142"/>
      <c r="B62" s="143" t="s">
        <v>153</v>
      </c>
      <c r="C62" s="140"/>
      <c r="D62" s="140"/>
      <c r="E62" s="140"/>
      <c r="F62" s="44">
        <f>SUM(F61,F54,F34)</f>
        <v>90</v>
      </c>
      <c r="G62" s="140"/>
      <c r="H62" s="140"/>
      <c r="I62" s="140"/>
    </row>
  </sheetData>
  <mergeCells count="136">
    <mergeCell ref="H1:I1"/>
    <mergeCell ref="A2:I2"/>
    <mergeCell ref="A3:I3"/>
    <mergeCell ref="A6:A8"/>
    <mergeCell ref="B6:B8"/>
    <mergeCell ref="C6:C8"/>
    <mergeCell ref="D6:D8"/>
    <mergeCell ref="E6:E8"/>
    <mergeCell ref="F6:F8"/>
    <mergeCell ref="I6:I8"/>
    <mergeCell ref="I9:I10"/>
    <mergeCell ref="A11:A12"/>
    <mergeCell ref="B11:B12"/>
    <mergeCell ref="C11:C12"/>
    <mergeCell ref="D11:D12"/>
    <mergeCell ref="E11:E12"/>
    <mergeCell ref="F11:F12"/>
    <mergeCell ref="I11:I12"/>
    <mergeCell ref="A9:A10"/>
    <mergeCell ref="B9:B10"/>
    <mergeCell ref="C9:C10"/>
    <mergeCell ref="D9:D10"/>
    <mergeCell ref="E9:E10"/>
    <mergeCell ref="F9:F10"/>
    <mergeCell ref="I15:I16"/>
    <mergeCell ref="C17:C18"/>
    <mergeCell ref="E17:E18"/>
    <mergeCell ref="F17:F18"/>
    <mergeCell ref="I17:I18"/>
    <mergeCell ref="C13:C14"/>
    <mergeCell ref="D13:D20"/>
    <mergeCell ref="E13:E14"/>
    <mergeCell ref="F13:F14"/>
    <mergeCell ref="C19:C20"/>
    <mergeCell ref="E19:E20"/>
    <mergeCell ref="F19:F20"/>
    <mergeCell ref="I19:I20"/>
    <mergeCell ref="A13:A20"/>
    <mergeCell ref="B13:B20"/>
    <mergeCell ref="F23:F24"/>
    <mergeCell ref="I23:I24"/>
    <mergeCell ref="A25:A26"/>
    <mergeCell ref="B25:B26"/>
    <mergeCell ref="C25:C26"/>
    <mergeCell ref="D25:D26"/>
    <mergeCell ref="E25:E26"/>
    <mergeCell ref="F25:F26"/>
    <mergeCell ref="I25:I26"/>
    <mergeCell ref="A21:A24"/>
    <mergeCell ref="B21:B24"/>
    <mergeCell ref="C21:C22"/>
    <mergeCell ref="D21:D24"/>
    <mergeCell ref="E21:E22"/>
    <mergeCell ref="F21:F22"/>
    <mergeCell ref="I21:I22"/>
    <mergeCell ref="C23:C24"/>
    <mergeCell ref="E23:E24"/>
    <mergeCell ref="I13:I14"/>
    <mergeCell ref="C15:C16"/>
    <mergeCell ref="E15:E16"/>
    <mergeCell ref="F15:F16"/>
    <mergeCell ref="A35:I35"/>
    <mergeCell ref="A36:A38"/>
    <mergeCell ref="B36:B38"/>
    <mergeCell ref="C36:C38"/>
    <mergeCell ref="D36:D38"/>
    <mergeCell ref="E36:E38"/>
    <mergeCell ref="F36:F38"/>
    <mergeCell ref="I36:I38"/>
    <mergeCell ref="I27:I29"/>
    <mergeCell ref="C30:C31"/>
    <mergeCell ref="E30:E31"/>
    <mergeCell ref="F30:F31"/>
    <mergeCell ref="I30:I31"/>
    <mergeCell ref="C32:C33"/>
    <mergeCell ref="E32:E33"/>
    <mergeCell ref="F32:F33"/>
    <mergeCell ref="I32:I33"/>
    <mergeCell ref="A27:A33"/>
    <mergeCell ref="B27:B33"/>
    <mergeCell ref="C27:C29"/>
    <mergeCell ref="D27:D33"/>
    <mergeCell ref="E27:E29"/>
    <mergeCell ref="F27:F29"/>
    <mergeCell ref="I39:I41"/>
    <mergeCell ref="A42:A43"/>
    <mergeCell ref="B42:B43"/>
    <mergeCell ref="C42:C43"/>
    <mergeCell ref="D42:D43"/>
    <mergeCell ref="E42:E43"/>
    <mergeCell ref="F42:F43"/>
    <mergeCell ref="I42:I43"/>
    <mergeCell ref="A39:A41"/>
    <mergeCell ref="B39:B41"/>
    <mergeCell ref="C39:C41"/>
    <mergeCell ref="D39:D41"/>
    <mergeCell ref="E39:E41"/>
    <mergeCell ref="F39:F41"/>
    <mergeCell ref="I44:I45"/>
    <mergeCell ref="A46:A49"/>
    <mergeCell ref="B46:B49"/>
    <mergeCell ref="C46:C49"/>
    <mergeCell ref="D46:D49"/>
    <mergeCell ref="E46:E49"/>
    <mergeCell ref="F46:F49"/>
    <mergeCell ref="I46:I49"/>
    <mergeCell ref="A44:A45"/>
    <mergeCell ref="B44:B45"/>
    <mergeCell ref="C44:C45"/>
    <mergeCell ref="D44:D45"/>
    <mergeCell ref="E44:E45"/>
    <mergeCell ref="F44:F45"/>
    <mergeCell ref="I56:I58"/>
    <mergeCell ref="A59:A60"/>
    <mergeCell ref="B59:B60"/>
    <mergeCell ref="C59:C60"/>
    <mergeCell ref="D59:D60"/>
    <mergeCell ref="E59:E60"/>
    <mergeCell ref="F59:F60"/>
    <mergeCell ref="I59:I60"/>
    <mergeCell ref="I50:I53"/>
    <mergeCell ref="A55:I55"/>
    <mergeCell ref="A56:A58"/>
    <mergeCell ref="B56:B58"/>
    <mergeCell ref="C56:C58"/>
    <mergeCell ref="D56:D58"/>
    <mergeCell ref="E56:E58"/>
    <mergeCell ref="F56:F58"/>
    <mergeCell ref="G56:G57"/>
    <mergeCell ref="H56:H57"/>
    <mergeCell ref="A50:A53"/>
    <mergeCell ref="B50:B53"/>
    <mergeCell ref="C50:C53"/>
    <mergeCell ref="D50:D53"/>
    <mergeCell ref="E50:E53"/>
    <mergeCell ref="F50:F53"/>
  </mergeCells>
  <pageMargins left="0.7" right="0.7" top="0.75" bottom="0.75" header="0.3" footer="0.3"/>
  <pageSetup paperSize="9" scale="69" fitToHeight="0" orientation="landscape" r:id="rId1"/>
  <rowBreaks count="4" manualBreakCount="4">
    <brk id="10" max="8" man="1"/>
    <brk id="20" max="8" man="1"/>
    <brk id="29" max="8" man="1"/>
    <brk id="4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view="pageBreakPreview" zoomScale="90" zoomScaleNormal="90" zoomScaleSheetLayoutView="90" workbookViewId="0">
      <selection activeCell="A2" sqref="A2:I2"/>
    </sheetView>
  </sheetViews>
  <sheetFormatPr defaultColWidth="9.140625" defaultRowHeight="15" x14ac:dyDescent="0.25"/>
  <cols>
    <col min="1" max="1" width="9.140625" style="10"/>
    <col min="2" max="2" width="32.28515625" style="10" customWidth="1"/>
    <col min="3" max="3" width="30.5703125" style="10" customWidth="1"/>
    <col min="4" max="4" width="17.85546875" style="10" customWidth="1"/>
    <col min="5" max="5" width="25.85546875" style="10" customWidth="1"/>
    <col min="6" max="6" width="13.28515625" style="10" customWidth="1"/>
    <col min="7" max="7" width="27.7109375" style="10" customWidth="1"/>
    <col min="8" max="8" width="17.5703125" style="10" customWidth="1"/>
    <col min="9" max="9" width="19.5703125" style="10" customWidth="1"/>
    <col min="10" max="16384" width="9.140625" style="10"/>
  </cols>
  <sheetData>
    <row r="1" spans="1:9" ht="64.5" customHeight="1" x14ac:dyDescent="0.25">
      <c r="H1" s="207" t="s">
        <v>451</v>
      </c>
      <c r="I1" s="208"/>
    </row>
    <row r="2" spans="1:9" ht="30" customHeight="1" x14ac:dyDescent="0.25">
      <c r="A2" s="189" t="s">
        <v>443</v>
      </c>
      <c r="B2" s="190"/>
      <c r="C2" s="190"/>
      <c r="D2" s="190"/>
      <c r="E2" s="190"/>
      <c r="F2" s="190"/>
      <c r="G2" s="190"/>
      <c r="H2" s="190"/>
      <c r="I2" s="190"/>
    </row>
    <row r="3" spans="1:9" x14ac:dyDescent="0.25">
      <c r="A3" s="189" t="s">
        <v>74</v>
      </c>
      <c r="B3" s="190"/>
      <c r="C3" s="190"/>
      <c r="D3" s="190"/>
      <c r="E3" s="190"/>
      <c r="F3" s="190"/>
      <c r="G3" s="190"/>
      <c r="H3" s="190"/>
      <c r="I3" s="190"/>
    </row>
    <row r="4" spans="1:9" ht="51" customHeight="1" x14ac:dyDescent="0.25">
      <c r="A4" s="72" t="s">
        <v>0</v>
      </c>
      <c r="B4" s="72" t="s">
        <v>1</v>
      </c>
      <c r="C4" s="72" t="s">
        <v>2</v>
      </c>
      <c r="D4" s="72" t="s">
        <v>3</v>
      </c>
      <c r="E4" s="72" t="s">
        <v>4</v>
      </c>
      <c r="F4" s="72" t="s">
        <v>136</v>
      </c>
      <c r="G4" s="72" t="s">
        <v>5</v>
      </c>
      <c r="H4" s="72" t="s">
        <v>6</v>
      </c>
      <c r="I4" s="72" t="s">
        <v>7</v>
      </c>
    </row>
    <row r="5" spans="1:9" x14ac:dyDescent="0.25">
      <c r="A5" s="72" t="s">
        <v>8</v>
      </c>
      <c r="B5" s="72" t="s">
        <v>9</v>
      </c>
      <c r="C5" s="72" t="s">
        <v>10</v>
      </c>
      <c r="D5" s="72" t="s">
        <v>11</v>
      </c>
      <c r="E5" s="72" t="s">
        <v>12</v>
      </c>
      <c r="F5" s="72" t="s">
        <v>13</v>
      </c>
      <c r="G5" s="72" t="s">
        <v>14</v>
      </c>
      <c r="H5" s="72" t="s">
        <v>15</v>
      </c>
      <c r="I5" s="72" t="s">
        <v>16</v>
      </c>
    </row>
    <row r="6" spans="1:9" ht="39.75" customHeight="1" x14ac:dyDescent="0.25">
      <c r="A6" s="191">
        <v>1</v>
      </c>
      <c r="B6" s="191" t="s">
        <v>17</v>
      </c>
      <c r="C6" s="191" t="s">
        <v>18</v>
      </c>
      <c r="D6" s="191" t="s">
        <v>124</v>
      </c>
      <c r="E6" s="191" t="s">
        <v>19</v>
      </c>
      <c r="F6" s="191">
        <v>15</v>
      </c>
      <c r="G6" s="59" t="s">
        <v>20</v>
      </c>
      <c r="H6" s="4">
        <v>1</v>
      </c>
      <c r="I6" s="191" t="s">
        <v>130</v>
      </c>
    </row>
    <row r="7" spans="1:9" ht="39.75" customHeight="1" x14ac:dyDescent="0.25">
      <c r="A7" s="191"/>
      <c r="B7" s="191"/>
      <c r="C7" s="191"/>
      <c r="D7" s="191"/>
      <c r="E7" s="191"/>
      <c r="F7" s="191"/>
      <c r="G7" s="59" t="s">
        <v>21</v>
      </c>
      <c r="H7" s="4">
        <v>0.5</v>
      </c>
      <c r="I7" s="191"/>
    </row>
    <row r="8" spans="1:9" ht="39.75" customHeight="1" x14ac:dyDescent="0.25">
      <c r="A8" s="191"/>
      <c r="B8" s="191"/>
      <c r="C8" s="191"/>
      <c r="D8" s="191"/>
      <c r="E8" s="191"/>
      <c r="F8" s="191"/>
      <c r="G8" s="59" t="s">
        <v>22</v>
      </c>
      <c r="H8" s="4">
        <v>0</v>
      </c>
      <c r="I8" s="191"/>
    </row>
    <row r="9" spans="1:9" ht="163.5" customHeight="1" x14ac:dyDescent="0.25">
      <c r="A9" s="191">
        <v>2</v>
      </c>
      <c r="B9" s="191" t="s">
        <v>134</v>
      </c>
      <c r="C9" s="191" t="s">
        <v>23</v>
      </c>
      <c r="D9" s="191" t="s">
        <v>124</v>
      </c>
      <c r="E9" s="191" t="s">
        <v>24</v>
      </c>
      <c r="F9" s="191">
        <v>4</v>
      </c>
      <c r="G9" s="59" t="s">
        <v>63</v>
      </c>
      <c r="H9" s="4">
        <v>1</v>
      </c>
      <c r="I9" s="191" t="s">
        <v>131</v>
      </c>
    </row>
    <row r="10" spans="1:9" ht="201" customHeight="1" x14ac:dyDescent="0.25">
      <c r="A10" s="191"/>
      <c r="B10" s="191"/>
      <c r="C10" s="191"/>
      <c r="D10" s="191"/>
      <c r="E10" s="191"/>
      <c r="F10" s="191"/>
      <c r="G10" s="59" t="s">
        <v>25</v>
      </c>
      <c r="H10" s="4">
        <v>0</v>
      </c>
      <c r="I10" s="191"/>
    </row>
    <row r="11" spans="1:9" ht="145.5" customHeight="1" x14ac:dyDescent="0.25">
      <c r="A11" s="191">
        <v>3</v>
      </c>
      <c r="B11" s="191" t="s">
        <v>123</v>
      </c>
      <c r="C11" s="191" t="s">
        <v>128</v>
      </c>
      <c r="D11" s="191" t="s">
        <v>124</v>
      </c>
      <c r="E11" s="191" t="s">
        <v>27</v>
      </c>
      <c r="F11" s="192">
        <v>4</v>
      </c>
      <c r="G11" s="59" t="s">
        <v>28</v>
      </c>
      <c r="H11" s="3">
        <v>1</v>
      </c>
      <c r="I11" s="191" t="s">
        <v>131</v>
      </c>
    </row>
    <row r="12" spans="1:9" ht="145.5" customHeight="1" x14ac:dyDescent="0.25">
      <c r="A12" s="191"/>
      <c r="B12" s="191"/>
      <c r="C12" s="191"/>
      <c r="D12" s="191"/>
      <c r="E12" s="191"/>
      <c r="F12" s="192"/>
      <c r="G12" s="59" t="s">
        <v>322</v>
      </c>
      <c r="H12" s="3">
        <v>0</v>
      </c>
      <c r="I12" s="191"/>
    </row>
    <row r="13" spans="1:9" ht="55.5" customHeight="1" x14ac:dyDescent="0.25">
      <c r="A13" s="196" t="s">
        <v>11</v>
      </c>
      <c r="B13" s="191" t="s">
        <v>142</v>
      </c>
      <c r="C13" s="191" t="s">
        <v>143</v>
      </c>
      <c r="D13" s="191" t="s">
        <v>124</v>
      </c>
      <c r="E13" s="191" t="s">
        <v>145</v>
      </c>
      <c r="F13" s="192">
        <v>1</v>
      </c>
      <c r="G13" s="59" t="s">
        <v>147</v>
      </c>
      <c r="H13" s="3">
        <v>1</v>
      </c>
      <c r="I13" s="191" t="s">
        <v>132</v>
      </c>
    </row>
    <row r="14" spans="1:9" ht="55.5" customHeight="1" x14ac:dyDescent="0.25">
      <c r="A14" s="193"/>
      <c r="B14" s="193"/>
      <c r="C14" s="193"/>
      <c r="D14" s="193"/>
      <c r="E14" s="193"/>
      <c r="F14" s="193"/>
      <c r="G14" s="59" t="s">
        <v>146</v>
      </c>
      <c r="H14" s="3">
        <v>0</v>
      </c>
      <c r="I14" s="191"/>
    </row>
    <row r="15" spans="1:9" ht="47.25" customHeight="1" x14ac:dyDescent="0.25">
      <c r="A15" s="193"/>
      <c r="B15" s="193"/>
      <c r="C15" s="191" t="s">
        <v>144</v>
      </c>
      <c r="D15" s="193"/>
      <c r="E15" s="191" t="s">
        <v>149</v>
      </c>
      <c r="F15" s="192">
        <v>1</v>
      </c>
      <c r="G15" s="59" t="s">
        <v>33</v>
      </c>
      <c r="H15" s="3">
        <v>1</v>
      </c>
      <c r="I15" s="191" t="s">
        <v>132</v>
      </c>
    </row>
    <row r="16" spans="1:9" ht="47.25" customHeight="1" x14ac:dyDescent="0.25">
      <c r="A16" s="193"/>
      <c r="B16" s="193"/>
      <c r="C16" s="193"/>
      <c r="D16" s="193"/>
      <c r="E16" s="193"/>
      <c r="F16" s="193"/>
      <c r="G16" s="61" t="s">
        <v>69</v>
      </c>
      <c r="H16" s="3">
        <v>0</v>
      </c>
      <c r="I16" s="191"/>
    </row>
    <row r="17" spans="1:9" ht="50.25" customHeight="1" x14ac:dyDescent="0.25">
      <c r="A17" s="193"/>
      <c r="B17" s="193"/>
      <c r="C17" s="191" t="s">
        <v>150</v>
      </c>
      <c r="D17" s="193"/>
      <c r="E17" s="191" t="s">
        <v>154</v>
      </c>
      <c r="F17" s="192">
        <v>1</v>
      </c>
      <c r="G17" s="59" t="s">
        <v>156</v>
      </c>
      <c r="H17" s="3">
        <v>1</v>
      </c>
      <c r="I17" s="191" t="s">
        <v>132</v>
      </c>
    </row>
    <row r="18" spans="1:9" ht="50.25" customHeight="1" x14ac:dyDescent="0.25">
      <c r="A18" s="193"/>
      <c r="B18" s="193"/>
      <c r="C18" s="193"/>
      <c r="D18" s="193"/>
      <c r="E18" s="191"/>
      <c r="F18" s="193"/>
      <c r="G18" s="59" t="s">
        <v>157</v>
      </c>
      <c r="H18" s="3">
        <v>0</v>
      </c>
      <c r="I18" s="191"/>
    </row>
    <row r="19" spans="1:9" ht="43.5" customHeight="1" x14ac:dyDescent="0.25">
      <c r="A19" s="193"/>
      <c r="B19" s="193"/>
      <c r="C19" s="191" t="s">
        <v>151</v>
      </c>
      <c r="D19" s="193"/>
      <c r="E19" s="194" t="s">
        <v>300</v>
      </c>
      <c r="F19" s="192">
        <v>1</v>
      </c>
      <c r="G19" s="63" t="s">
        <v>306</v>
      </c>
      <c r="H19" s="3">
        <v>1</v>
      </c>
      <c r="I19" s="191" t="s">
        <v>132</v>
      </c>
    </row>
    <row r="20" spans="1:9" ht="43.5" customHeight="1" x14ac:dyDescent="0.25">
      <c r="A20" s="193"/>
      <c r="B20" s="193"/>
      <c r="C20" s="193"/>
      <c r="D20" s="193"/>
      <c r="E20" s="195"/>
      <c r="F20" s="193"/>
      <c r="G20" s="26" t="s">
        <v>302</v>
      </c>
      <c r="H20" s="4">
        <v>0</v>
      </c>
      <c r="I20" s="191"/>
    </row>
    <row r="21" spans="1:9" ht="41.25" customHeight="1" x14ac:dyDescent="0.25">
      <c r="A21" s="191">
        <v>5</v>
      </c>
      <c r="B21" s="191" t="s">
        <v>30</v>
      </c>
      <c r="C21" s="191" t="s">
        <v>32</v>
      </c>
      <c r="D21" s="191" t="s">
        <v>124</v>
      </c>
      <c r="E21" s="191" t="s">
        <v>152</v>
      </c>
      <c r="F21" s="191">
        <v>1</v>
      </c>
      <c r="G21" s="67" t="s">
        <v>33</v>
      </c>
      <c r="H21" s="3">
        <v>1</v>
      </c>
      <c r="I21" s="191" t="s">
        <v>132</v>
      </c>
    </row>
    <row r="22" spans="1:9" ht="47.25" customHeight="1" x14ac:dyDescent="0.25">
      <c r="A22" s="191"/>
      <c r="B22" s="191"/>
      <c r="C22" s="191"/>
      <c r="D22" s="191"/>
      <c r="E22" s="191"/>
      <c r="F22" s="191"/>
      <c r="G22" s="67" t="s">
        <v>34</v>
      </c>
      <c r="H22" s="3">
        <v>0</v>
      </c>
      <c r="I22" s="191"/>
    </row>
    <row r="23" spans="1:9" ht="88.5" customHeight="1" x14ac:dyDescent="0.25">
      <c r="A23" s="191">
        <v>6</v>
      </c>
      <c r="B23" s="191" t="s">
        <v>135</v>
      </c>
      <c r="C23" s="191" t="s">
        <v>35</v>
      </c>
      <c r="D23" s="191" t="s">
        <v>124</v>
      </c>
      <c r="E23" s="191" t="s">
        <v>36</v>
      </c>
      <c r="F23" s="191">
        <v>4</v>
      </c>
      <c r="G23" s="59" t="s">
        <v>412</v>
      </c>
      <c r="H23" s="3">
        <v>1</v>
      </c>
      <c r="I23" s="191" t="s">
        <v>131</v>
      </c>
    </row>
    <row r="24" spans="1:9" ht="101.25" customHeight="1" x14ac:dyDescent="0.25">
      <c r="A24" s="191"/>
      <c r="B24" s="191"/>
      <c r="C24" s="191"/>
      <c r="D24" s="191"/>
      <c r="E24" s="191"/>
      <c r="F24" s="191"/>
      <c r="G24" s="59" t="s">
        <v>413</v>
      </c>
      <c r="H24" s="3">
        <v>0</v>
      </c>
      <c r="I24" s="191"/>
    </row>
    <row r="25" spans="1:9" x14ac:dyDescent="0.25">
      <c r="A25" s="71"/>
      <c r="B25" s="71" t="s">
        <v>133</v>
      </c>
      <c r="C25" s="71"/>
      <c r="D25" s="71"/>
      <c r="E25" s="71"/>
      <c r="F25" s="71">
        <f>SUM(F6:F24)</f>
        <v>32</v>
      </c>
      <c r="G25" s="62"/>
      <c r="H25" s="62"/>
      <c r="I25" s="71"/>
    </row>
    <row r="26" spans="1:9" x14ac:dyDescent="0.25">
      <c r="A26" s="291" t="s">
        <v>75</v>
      </c>
      <c r="B26" s="305"/>
      <c r="C26" s="305"/>
      <c r="D26" s="305"/>
      <c r="E26" s="305"/>
      <c r="F26" s="305"/>
      <c r="G26" s="305"/>
      <c r="H26" s="305"/>
      <c r="I26" s="305"/>
    </row>
    <row r="27" spans="1:9" ht="26.25" customHeight="1" x14ac:dyDescent="0.25">
      <c r="A27" s="312">
        <v>7</v>
      </c>
      <c r="B27" s="191" t="s">
        <v>234</v>
      </c>
      <c r="C27" s="194" t="s">
        <v>89</v>
      </c>
      <c r="D27" s="194" t="s">
        <v>124</v>
      </c>
      <c r="E27" s="194" t="s">
        <v>90</v>
      </c>
      <c r="F27" s="194">
        <v>10</v>
      </c>
      <c r="G27" s="37">
        <v>1</v>
      </c>
      <c r="H27" s="65">
        <v>1</v>
      </c>
      <c r="I27" s="198" t="s">
        <v>187</v>
      </c>
    </row>
    <row r="28" spans="1:9" ht="26.25" customHeight="1" x14ac:dyDescent="0.25">
      <c r="A28" s="312"/>
      <c r="B28" s="191"/>
      <c r="C28" s="194"/>
      <c r="D28" s="194"/>
      <c r="E28" s="194"/>
      <c r="F28" s="194"/>
      <c r="G28" s="65" t="s">
        <v>188</v>
      </c>
      <c r="H28" s="65">
        <v>0.5</v>
      </c>
      <c r="I28" s="198"/>
    </row>
    <row r="29" spans="1:9" ht="26.25" customHeight="1" x14ac:dyDescent="0.25">
      <c r="A29" s="312"/>
      <c r="B29" s="191"/>
      <c r="C29" s="194"/>
      <c r="D29" s="194"/>
      <c r="E29" s="194"/>
      <c r="F29" s="194"/>
      <c r="G29" s="65" t="s">
        <v>189</v>
      </c>
      <c r="H29" s="65">
        <v>0</v>
      </c>
      <c r="I29" s="198"/>
    </row>
    <row r="30" spans="1:9" ht="25.5" customHeight="1" x14ac:dyDescent="0.25">
      <c r="A30" s="312">
        <v>8</v>
      </c>
      <c r="B30" s="191" t="s">
        <v>108</v>
      </c>
      <c r="C30" s="194" t="s">
        <v>235</v>
      </c>
      <c r="D30" s="194" t="s">
        <v>124</v>
      </c>
      <c r="E30" s="194" t="s">
        <v>196</v>
      </c>
      <c r="F30" s="194">
        <v>8</v>
      </c>
      <c r="G30" s="65" t="s">
        <v>100</v>
      </c>
      <c r="H30" s="65">
        <v>1</v>
      </c>
      <c r="I30" s="198" t="s">
        <v>236</v>
      </c>
    </row>
    <row r="31" spans="1:9" ht="25.5" customHeight="1" x14ac:dyDescent="0.25">
      <c r="A31" s="312"/>
      <c r="B31" s="191"/>
      <c r="C31" s="194"/>
      <c r="D31" s="194"/>
      <c r="E31" s="194"/>
      <c r="F31" s="194"/>
      <c r="G31" s="65" t="s">
        <v>101</v>
      </c>
      <c r="H31" s="65">
        <v>0.8</v>
      </c>
      <c r="I31" s="198"/>
    </row>
    <row r="32" spans="1:9" ht="25.5" customHeight="1" x14ac:dyDescent="0.25">
      <c r="A32" s="312"/>
      <c r="B32" s="191"/>
      <c r="C32" s="194"/>
      <c r="D32" s="194"/>
      <c r="E32" s="194"/>
      <c r="F32" s="194"/>
      <c r="G32" s="65" t="s">
        <v>102</v>
      </c>
      <c r="H32" s="65">
        <v>0.5</v>
      </c>
      <c r="I32" s="198"/>
    </row>
    <row r="33" spans="1:9" ht="25.5" customHeight="1" x14ac:dyDescent="0.25">
      <c r="A33" s="312"/>
      <c r="B33" s="191"/>
      <c r="C33" s="194"/>
      <c r="D33" s="194"/>
      <c r="E33" s="194"/>
      <c r="F33" s="194"/>
      <c r="G33" s="65" t="s">
        <v>193</v>
      </c>
      <c r="H33" s="65">
        <v>0</v>
      </c>
      <c r="I33" s="198"/>
    </row>
    <row r="34" spans="1:9" ht="36" customHeight="1" x14ac:dyDescent="0.25">
      <c r="A34" s="312">
        <v>9</v>
      </c>
      <c r="B34" s="191" t="s">
        <v>103</v>
      </c>
      <c r="C34" s="194" t="s">
        <v>237</v>
      </c>
      <c r="D34" s="194" t="s">
        <v>124</v>
      </c>
      <c r="E34" s="194" t="s">
        <v>99</v>
      </c>
      <c r="F34" s="194">
        <v>10</v>
      </c>
      <c r="G34" s="65" t="s">
        <v>100</v>
      </c>
      <c r="H34" s="65">
        <v>1</v>
      </c>
      <c r="I34" s="198" t="s">
        <v>187</v>
      </c>
    </row>
    <row r="35" spans="1:9" ht="36" customHeight="1" x14ac:dyDescent="0.25">
      <c r="A35" s="312"/>
      <c r="B35" s="191"/>
      <c r="C35" s="194"/>
      <c r="D35" s="194"/>
      <c r="E35" s="194"/>
      <c r="F35" s="194"/>
      <c r="G35" s="65" t="s">
        <v>101</v>
      </c>
      <c r="H35" s="65">
        <v>0.8</v>
      </c>
      <c r="I35" s="198"/>
    </row>
    <row r="36" spans="1:9" ht="36" customHeight="1" x14ac:dyDescent="0.25">
      <c r="A36" s="312"/>
      <c r="B36" s="191"/>
      <c r="C36" s="194"/>
      <c r="D36" s="194"/>
      <c r="E36" s="194"/>
      <c r="F36" s="194"/>
      <c r="G36" s="65" t="s">
        <v>102</v>
      </c>
      <c r="H36" s="65">
        <v>0.5</v>
      </c>
      <c r="I36" s="198"/>
    </row>
    <row r="37" spans="1:9" ht="36" customHeight="1" x14ac:dyDescent="0.25">
      <c r="A37" s="312"/>
      <c r="B37" s="191"/>
      <c r="C37" s="194"/>
      <c r="D37" s="194"/>
      <c r="E37" s="194"/>
      <c r="F37" s="194"/>
      <c r="G37" s="65" t="s">
        <v>193</v>
      </c>
      <c r="H37" s="65">
        <v>0</v>
      </c>
      <c r="I37" s="198"/>
    </row>
    <row r="38" spans="1:9" x14ac:dyDescent="0.25">
      <c r="A38" s="68"/>
      <c r="B38" s="71" t="s">
        <v>133</v>
      </c>
      <c r="C38" s="63"/>
      <c r="D38" s="63"/>
      <c r="E38" s="63"/>
      <c r="F38" s="70">
        <f>SUM(F27:F37)</f>
        <v>28</v>
      </c>
      <c r="G38" s="65"/>
      <c r="H38" s="65"/>
      <c r="I38" s="65"/>
    </row>
    <row r="39" spans="1:9" x14ac:dyDescent="0.25">
      <c r="A39" s="291" t="s">
        <v>184</v>
      </c>
      <c r="B39" s="305"/>
      <c r="C39" s="305"/>
      <c r="D39" s="305"/>
      <c r="E39" s="305"/>
      <c r="F39" s="305"/>
      <c r="G39" s="305"/>
      <c r="H39" s="305"/>
      <c r="I39" s="305"/>
    </row>
    <row r="40" spans="1:9" ht="63.75" customHeight="1" x14ac:dyDescent="0.25">
      <c r="A40" s="312">
        <v>10</v>
      </c>
      <c r="B40" s="191" t="s">
        <v>98</v>
      </c>
      <c r="C40" s="194" t="s">
        <v>204</v>
      </c>
      <c r="D40" s="194" t="s">
        <v>124</v>
      </c>
      <c r="E40" s="194" t="s">
        <v>255</v>
      </c>
      <c r="F40" s="194">
        <v>5</v>
      </c>
      <c r="G40" s="65" t="s">
        <v>205</v>
      </c>
      <c r="H40" s="65">
        <v>1</v>
      </c>
      <c r="I40" s="191" t="s">
        <v>197</v>
      </c>
    </row>
    <row r="41" spans="1:9" ht="63.75" customHeight="1" x14ac:dyDescent="0.25">
      <c r="A41" s="312"/>
      <c r="B41" s="191"/>
      <c r="C41" s="194"/>
      <c r="D41" s="194"/>
      <c r="E41" s="194"/>
      <c r="F41" s="194"/>
      <c r="G41" s="65" t="s">
        <v>238</v>
      </c>
      <c r="H41" s="65">
        <v>0</v>
      </c>
      <c r="I41" s="191"/>
    </row>
    <row r="42" spans="1:9" ht="45" customHeight="1" x14ac:dyDescent="0.25">
      <c r="A42" s="312">
        <v>11</v>
      </c>
      <c r="B42" s="191" t="s">
        <v>239</v>
      </c>
      <c r="C42" s="194" t="s">
        <v>240</v>
      </c>
      <c r="D42" s="194" t="s">
        <v>124</v>
      </c>
      <c r="E42" s="194" t="s">
        <v>241</v>
      </c>
      <c r="F42" s="194">
        <v>5</v>
      </c>
      <c r="G42" s="65" t="s">
        <v>205</v>
      </c>
      <c r="H42" s="65">
        <v>1</v>
      </c>
      <c r="I42" s="191" t="s">
        <v>242</v>
      </c>
    </row>
    <row r="43" spans="1:9" ht="45" customHeight="1" x14ac:dyDescent="0.25">
      <c r="A43" s="312"/>
      <c r="B43" s="191"/>
      <c r="C43" s="194"/>
      <c r="D43" s="194"/>
      <c r="E43" s="194"/>
      <c r="F43" s="194"/>
      <c r="G43" s="65" t="s">
        <v>238</v>
      </c>
      <c r="H43" s="65">
        <v>0</v>
      </c>
      <c r="I43" s="191"/>
    </row>
    <row r="44" spans="1:9" x14ac:dyDescent="0.25">
      <c r="A44" s="68"/>
      <c r="B44" s="71" t="s">
        <v>133</v>
      </c>
      <c r="C44" s="63"/>
      <c r="D44" s="63"/>
      <c r="E44" s="63"/>
      <c r="F44" s="70">
        <f>SUM(F40:F43)</f>
        <v>10</v>
      </c>
      <c r="G44" s="65"/>
      <c r="H44" s="65"/>
      <c r="I44" s="65"/>
    </row>
    <row r="45" spans="1:9" ht="15.75" x14ac:dyDescent="0.25">
      <c r="A45" s="64"/>
      <c r="B45" s="66" t="s">
        <v>153</v>
      </c>
      <c r="C45" s="62"/>
      <c r="D45" s="62"/>
      <c r="E45" s="62"/>
      <c r="F45" s="44">
        <f>SUM(F44,F38,F25)</f>
        <v>70</v>
      </c>
      <c r="G45" s="62"/>
      <c r="H45" s="62"/>
      <c r="I45" s="62"/>
    </row>
  </sheetData>
  <mergeCells count="94">
    <mergeCell ref="H1:I1"/>
    <mergeCell ref="I42:I43"/>
    <mergeCell ref="A42:A43"/>
    <mergeCell ref="B42:B43"/>
    <mergeCell ref="C42:C43"/>
    <mergeCell ref="D42:D43"/>
    <mergeCell ref="E42:E43"/>
    <mergeCell ref="F42:F43"/>
    <mergeCell ref="A39:I39"/>
    <mergeCell ref="A40:A41"/>
    <mergeCell ref="B40:B41"/>
    <mergeCell ref="C40:C41"/>
    <mergeCell ref="D40:D41"/>
    <mergeCell ref="E40:E41"/>
    <mergeCell ref="F40:F41"/>
    <mergeCell ref="I40:I41"/>
    <mergeCell ref="I30:I33"/>
    <mergeCell ref="A34:A37"/>
    <mergeCell ref="B34:B37"/>
    <mergeCell ref="C34:C37"/>
    <mergeCell ref="D34:D37"/>
    <mergeCell ref="E34:E37"/>
    <mergeCell ref="F34:F37"/>
    <mergeCell ref="I34:I37"/>
    <mergeCell ref="A30:A33"/>
    <mergeCell ref="B30:B33"/>
    <mergeCell ref="C30:C33"/>
    <mergeCell ref="D30:D33"/>
    <mergeCell ref="E30:E33"/>
    <mergeCell ref="F30:F33"/>
    <mergeCell ref="I23:I24"/>
    <mergeCell ref="A26:I26"/>
    <mergeCell ref="A27:A29"/>
    <mergeCell ref="B27:B29"/>
    <mergeCell ref="C27:C29"/>
    <mergeCell ref="D27:D29"/>
    <mergeCell ref="E27:E29"/>
    <mergeCell ref="F27:F29"/>
    <mergeCell ref="I27:I29"/>
    <mergeCell ref="A23:A24"/>
    <mergeCell ref="B23:B24"/>
    <mergeCell ref="C23:C24"/>
    <mergeCell ref="D23:D24"/>
    <mergeCell ref="E23:E24"/>
    <mergeCell ref="F23:F24"/>
    <mergeCell ref="I15:I16"/>
    <mergeCell ref="I19:I20"/>
    <mergeCell ref="A21:A22"/>
    <mergeCell ref="B21:B22"/>
    <mergeCell ref="C21:C22"/>
    <mergeCell ref="D21:D22"/>
    <mergeCell ref="E21:E22"/>
    <mergeCell ref="F21:F22"/>
    <mergeCell ref="I21:I22"/>
    <mergeCell ref="C17:C18"/>
    <mergeCell ref="E17:E18"/>
    <mergeCell ref="F17:F18"/>
    <mergeCell ref="I17:I18"/>
    <mergeCell ref="A13:A20"/>
    <mergeCell ref="B13:B20"/>
    <mergeCell ref="C13:C14"/>
    <mergeCell ref="D13:D20"/>
    <mergeCell ref="E13:E14"/>
    <mergeCell ref="F13:F14"/>
    <mergeCell ref="C19:C20"/>
    <mergeCell ref="E19:E20"/>
    <mergeCell ref="F19:F20"/>
    <mergeCell ref="F15:F16"/>
    <mergeCell ref="I13:I14"/>
    <mergeCell ref="C15:C16"/>
    <mergeCell ref="E15:E16"/>
    <mergeCell ref="I9:I10"/>
    <mergeCell ref="A11:A12"/>
    <mergeCell ref="B11:B12"/>
    <mergeCell ref="C11:C12"/>
    <mergeCell ref="D11:D12"/>
    <mergeCell ref="E11:E12"/>
    <mergeCell ref="F11:F12"/>
    <mergeCell ref="I11:I12"/>
    <mergeCell ref="A9:A10"/>
    <mergeCell ref="B9:B10"/>
    <mergeCell ref="C9:C10"/>
    <mergeCell ref="D9:D10"/>
    <mergeCell ref="E9:E10"/>
    <mergeCell ref="F9:F10"/>
    <mergeCell ref="A2:I2"/>
    <mergeCell ref="A3:I3"/>
    <mergeCell ref="A6:A8"/>
    <mergeCell ref="B6:B8"/>
    <mergeCell ref="C6:C8"/>
    <mergeCell ref="D6:D8"/>
    <mergeCell ref="E6:E8"/>
    <mergeCell ref="F6:F8"/>
    <mergeCell ref="I6:I8"/>
  </mergeCells>
  <pageMargins left="0.25" right="0.25" top="0.75" bottom="0.75" header="0.3" footer="0.3"/>
  <pageSetup paperSize="9" scale="73" fitToHeight="0" orientation="landscape" r:id="rId1"/>
  <rowBreaks count="3" manualBreakCount="3">
    <brk id="10" max="8" man="1"/>
    <brk id="20" max="8" man="1"/>
    <brk id="38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zoomScale="80" zoomScaleNormal="100" zoomScaleSheetLayoutView="80" workbookViewId="0">
      <selection activeCell="A2" sqref="A2:I2"/>
    </sheetView>
  </sheetViews>
  <sheetFormatPr defaultRowHeight="15" x14ac:dyDescent="0.25"/>
  <cols>
    <col min="2" max="2" width="32.28515625" customWidth="1"/>
    <col min="3" max="3" width="30.5703125" customWidth="1"/>
    <col min="4" max="4" width="17.85546875" customWidth="1"/>
    <col min="5" max="5" width="27.42578125" customWidth="1"/>
    <col min="6" max="6" width="11.7109375" customWidth="1"/>
    <col min="7" max="7" width="31.7109375" customWidth="1"/>
    <col min="8" max="8" width="16.28515625" customWidth="1"/>
    <col min="9" max="9" width="19.5703125" customWidth="1"/>
  </cols>
  <sheetData>
    <row r="1" spans="1:9" ht="60.75" customHeight="1" x14ac:dyDescent="0.25">
      <c r="H1" s="207" t="s">
        <v>448</v>
      </c>
      <c r="I1" s="208"/>
    </row>
    <row r="2" spans="1:9" ht="29.25" customHeight="1" x14ac:dyDescent="0.25">
      <c r="A2" s="337" t="s">
        <v>444</v>
      </c>
      <c r="B2" s="338"/>
      <c r="C2" s="338"/>
      <c r="D2" s="338"/>
      <c r="E2" s="338"/>
      <c r="F2" s="338"/>
      <c r="G2" s="338"/>
      <c r="H2" s="338"/>
      <c r="I2" s="338"/>
    </row>
    <row r="3" spans="1:9" x14ac:dyDescent="0.25">
      <c r="A3" s="337" t="s">
        <v>74</v>
      </c>
      <c r="B3" s="338"/>
      <c r="C3" s="338"/>
      <c r="D3" s="338"/>
      <c r="E3" s="338"/>
      <c r="F3" s="338"/>
      <c r="G3" s="338"/>
      <c r="H3" s="338"/>
      <c r="I3" s="338"/>
    </row>
    <row r="4" spans="1:9" ht="52.5" customHeight="1" x14ac:dyDescent="0.25">
      <c r="A4" s="38" t="s">
        <v>0</v>
      </c>
      <c r="B4" s="38" t="s">
        <v>1</v>
      </c>
      <c r="C4" s="38" t="s">
        <v>2</v>
      </c>
      <c r="D4" s="38" t="s">
        <v>3</v>
      </c>
      <c r="E4" s="38" t="s">
        <v>4</v>
      </c>
      <c r="F4" s="38" t="s">
        <v>136</v>
      </c>
      <c r="G4" s="38" t="s">
        <v>5</v>
      </c>
      <c r="H4" s="38" t="s">
        <v>6</v>
      </c>
      <c r="I4" s="38" t="s">
        <v>7</v>
      </c>
    </row>
    <row r="5" spans="1:9" x14ac:dyDescent="0.25">
      <c r="A5" s="38" t="s">
        <v>8</v>
      </c>
      <c r="B5" s="38" t="s">
        <v>9</v>
      </c>
      <c r="C5" s="38" t="s">
        <v>10</v>
      </c>
      <c r="D5" s="38" t="s">
        <v>11</v>
      </c>
      <c r="E5" s="38" t="s">
        <v>12</v>
      </c>
      <c r="F5" s="38" t="s">
        <v>13</v>
      </c>
      <c r="G5" s="38" t="s">
        <v>14</v>
      </c>
      <c r="H5" s="38" t="s">
        <v>15</v>
      </c>
      <c r="I5" s="38" t="s">
        <v>16</v>
      </c>
    </row>
    <row r="6" spans="1:9" ht="18.75" customHeight="1" x14ac:dyDescent="0.25">
      <c r="A6" s="335">
        <v>1</v>
      </c>
      <c r="B6" s="335" t="s">
        <v>17</v>
      </c>
      <c r="C6" s="335" t="s">
        <v>18</v>
      </c>
      <c r="D6" s="335" t="s">
        <v>124</v>
      </c>
      <c r="E6" s="335" t="s">
        <v>19</v>
      </c>
      <c r="F6" s="335">
        <v>15</v>
      </c>
      <c r="G6" s="36" t="s">
        <v>20</v>
      </c>
      <c r="H6" s="1">
        <v>1</v>
      </c>
      <c r="I6" s="335" t="s">
        <v>130</v>
      </c>
    </row>
    <row r="7" spans="1:9" ht="18.75" customHeight="1" x14ac:dyDescent="0.25">
      <c r="A7" s="335"/>
      <c r="B7" s="335"/>
      <c r="C7" s="335"/>
      <c r="D7" s="335"/>
      <c r="E7" s="335"/>
      <c r="F7" s="335"/>
      <c r="G7" s="36" t="s">
        <v>21</v>
      </c>
      <c r="H7" s="1">
        <v>0.5</v>
      </c>
      <c r="I7" s="335"/>
    </row>
    <row r="8" spans="1:9" ht="18.75" customHeight="1" x14ac:dyDescent="0.25">
      <c r="A8" s="335"/>
      <c r="B8" s="335"/>
      <c r="C8" s="335"/>
      <c r="D8" s="335"/>
      <c r="E8" s="335"/>
      <c r="F8" s="335"/>
      <c r="G8" s="36" t="s">
        <v>22</v>
      </c>
      <c r="H8" s="1">
        <v>0</v>
      </c>
      <c r="I8" s="335"/>
    </row>
    <row r="9" spans="1:9" ht="134.25" customHeight="1" x14ac:dyDescent="0.25">
      <c r="A9" s="335">
        <v>2</v>
      </c>
      <c r="B9" s="335" t="s">
        <v>134</v>
      </c>
      <c r="C9" s="335" t="s">
        <v>23</v>
      </c>
      <c r="D9" s="335" t="s">
        <v>124</v>
      </c>
      <c r="E9" s="335" t="s">
        <v>24</v>
      </c>
      <c r="F9" s="335">
        <v>4</v>
      </c>
      <c r="G9" s="115" t="s">
        <v>63</v>
      </c>
      <c r="H9" s="1">
        <v>1</v>
      </c>
      <c r="I9" s="335" t="s">
        <v>131</v>
      </c>
    </row>
    <row r="10" spans="1:9" ht="183.75" customHeight="1" x14ac:dyDescent="0.25">
      <c r="A10" s="335"/>
      <c r="B10" s="335"/>
      <c r="C10" s="335"/>
      <c r="D10" s="335"/>
      <c r="E10" s="335"/>
      <c r="F10" s="335"/>
      <c r="G10" s="115" t="s">
        <v>25</v>
      </c>
      <c r="H10" s="1">
        <v>0</v>
      </c>
      <c r="I10" s="335"/>
    </row>
    <row r="11" spans="1:9" ht="132" customHeight="1" x14ac:dyDescent="0.25">
      <c r="A11" s="191">
        <v>3</v>
      </c>
      <c r="B11" s="191" t="s">
        <v>123</v>
      </c>
      <c r="C11" s="191" t="s">
        <v>128</v>
      </c>
      <c r="D11" s="191" t="s">
        <v>124</v>
      </c>
      <c r="E11" s="191" t="s">
        <v>27</v>
      </c>
      <c r="F11" s="192">
        <v>4</v>
      </c>
      <c r="G11" s="33" t="s">
        <v>28</v>
      </c>
      <c r="H11" s="3">
        <v>1</v>
      </c>
      <c r="I11" s="191" t="s">
        <v>131</v>
      </c>
    </row>
    <row r="12" spans="1:9" ht="144.75" customHeight="1" x14ac:dyDescent="0.25">
      <c r="A12" s="191"/>
      <c r="B12" s="191"/>
      <c r="C12" s="191"/>
      <c r="D12" s="191"/>
      <c r="E12" s="191"/>
      <c r="F12" s="192"/>
      <c r="G12" s="33" t="s">
        <v>322</v>
      </c>
      <c r="H12" s="3">
        <v>0</v>
      </c>
      <c r="I12" s="191"/>
    </row>
    <row r="13" spans="1:9" ht="55.5" customHeight="1" x14ac:dyDescent="0.25">
      <c r="A13" s="196" t="s">
        <v>12</v>
      </c>
      <c r="B13" s="191" t="s">
        <v>142</v>
      </c>
      <c r="C13" s="191" t="s">
        <v>143</v>
      </c>
      <c r="D13" s="191" t="s">
        <v>124</v>
      </c>
      <c r="E13" s="191" t="s">
        <v>145</v>
      </c>
      <c r="F13" s="192">
        <v>1</v>
      </c>
      <c r="G13" s="33" t="s">
        <v>147</v>
      </c>
      <c r="H13" s="3">
        <v>1</v>
      </c>
      <c r="I13" s="191" t="s">
        <v>132</v>
      </c>
    </row>
    <row r="14" spans="1:9" ht="55.5" customHeight="1" x14ac:dyDescent="0.25">
      <c r="A14" s="193"/>
      <c r="B14" s="193"/>
      <c r="C14" s="193"/>
      <c r="D14" s="193"/>
      <c r="E14" s="193"/>
      <c r="F14" s="193"/>
      <c r="G14" s="33" t="s">
        <v>146</v>
      </c>
      <c r="H14" s="3">
        <v>0</v>
      </c>
      <c r="I14" s="191"/>
    </row>
    <row r="15" spans="1:9" ht="52.5" customHeight="1" x14ac:dyDescent="0.25">
      <c r="A15" s="193"/>
      <c r="B15" s="193"/>
      <c r="C15" s="191" t="s">
        <v>144</v>
      </c>
      <c r="D15" s="193"/>
      <c r="E15" s="191" t="s">
        <v>149</v>
      </c>
      <c r="F15" s="192">
        <v>1</v>
      </c>
      <c r="G15" s="33" t="s">
        <v>33</v>
      </c>
      <c r="H15" s="3">
        <v>1</v>
      </c>
      <c r="I15" s="191" t="s">
        <v>132</v>
      </c>
    </row>
    <row r="16" spans="1:9" ht="52.5" customHeight="1" x14ac:dyDescent="0.25">
      <c r="A16" s="193"/>
      <c r="B16" s="193"/>
      <c r="C16" s="193"/>
      <c r="D16" s="193"/>
      <c r="E16" s="193"/>
      <c r="F16" s="193"/>
      <c r="G16" s="35" t="s">
        <v>69</v>
      </c>
      <c r="H16" s="3">
        <v>0</v>
      </c>
      <c r="I16" s="191"/>
    </row>
    <row r="17" spans="1:9" ht="44.25" customHeight="1" x14ac:dyDescent="0.25">
      <c r="A17" s="193"/>
      <c r="B17" s="193"/>
      <c r="C17" s="191" t="s">
        <v>150</v>
      </c>
      <c r="D17" s="193"/>
      <c r="E17" s="191" t="s">
        <v>154</v>
      </c>
      <c r="F17" s="192">
        <v>1</v>
      </c>
      <c r="G17" s="33" t="s">
        <v>156</v>
      </c>
      <c r="H17" s="3">
        <v>1</v>
      </c>
      <c r="I17" s="191" t="s">
        <v>132</v>
      </c>
    </row>
    <row r="18" spans="1:9" ht="44.25" customHeight="1" x14ac:dyDescent="0.25">
      <c r="A18" s="193"/>
      <c r="B18" s="193"/>
      <c r="C18" s="193"/>
      <c r="D18" s="193"/>
      <c r="E18" s="191"/>
      <c r="F18" s="193"/>
      <c r="G18" s="33" t="s">
        <v>157</v>
      </c>
      <c r="H18" s="3">
        <v>0</v>
      </c>
      <c r="I18" s="191"/>
    </row>
    <row r="19" spans="1:9" ht="39" customHeight="1" x14ac:dyDescent="0.25">
      <c r="A19" s="193"/>
      <c r="B19" s="193"/>
      <c r="C19" s="194" t="s">
        <v>307</v>
      </c>
      <c r="D19" s="193"/>
      <c r="E19" s="194" t="s">
        <v>300</v>
      </c>
      <c r="F19" s="336">
        <v>1</v>
      </c>
      <c r="G19" s="34" t="s">
        <v>301</v>
      </c>
      <c r="H19" s="29">
        <v>1</v>
      </c>
      <c r="I19" s="194" t="s">
        <v>132</v>
      </c>
    </row>
    <row r="20" spans="1:9" ht="39" customHeight="1" x14ac:dyDescent="0.25">
      <c r="A20" s="193"/>
      <c r="B20" s="193"/>
      <c r="C20" s="195"/>
      <c r="D20" s="193"/>
      <c r="E20" s="195"/>
      <c r="F20" s="195"/>
      <c r="G20" s="26" t="s">
        <v>302</v>
      </c>
      <c r="H20" s="30">
        <v>0</v>
      </c>
      <c r="I20" s="194"/>
    </row>
    <row r="21" spans="1:9" ht="96" customHeight="1" x14ac:dyDescent="0.25">
      <c r="A21" s="191">
        <v>5</v>
      </c>
      <c r="B21" s="191" t="s">
        <v>30</v>
      </c>
      <c r="C21" s="191" t="s">
        <v>31</v>
      </c>
      <c r="D21" s="191" t="s">
        <v>124</v>
      </c>
      <c r="E21" s="191" t="s">
        <v>62</v>
      </c>
      <c r="F21" s="191">
        <v>1</v>
      </c>
      <c r="G21" s="5" t="s">
        <v>33</v>
      </c>
      <c r="H21" s="3">
        <v>1</v>
      </c>
      <c r="I21" s="191" t="s">
        <v>132</v>
      </c>
    </row>
    <row r="22" spans="1:9" ht="78.75" customHeight="1" x14ac:dyDescent="0.25">
      <c r="A22" s="191"/>
      <c r="B22" s="191"/>
      <c r="C22" s="191"/>
      <c r="D22" s="191"/>
      <c r="E22" s="191"/>
      <c r="F22" s="191"/>
      <c r="G22" s="5" t="s">
        <v>34</v>
      </c>
      <c r="H22" s="3">
        <v>0</v>
      </c>
      <c r="I22" s="191"/>
    </row>
    <row r="23" spans="1:9" ht="28.5" customHeight="1" x14ac:dyDescent="0.25">
      <c r="A23" s="191"/>
      <c r="B23" s="191"/>
      <c r="C23" s="191" t="s">
        <v>32</v>
      </c>
      <c r="D23" s="191"/>
      <c r="E23" s="191" t="s">
        <v>152</v>
      </c>
      <c r="F23" s="191">
        <v>1</v>
      </c>
      <c r="G23" s="5" t="s">
        <v>33</v>
      </c>
      <c r="H23" s="3">
        <v>1</v>
      </c>
      <c r="I23" s="191" t="s">
        <v>132</v>
      </c>
    </row>
    <row r="24" spans="1:9" ht="33" customHeight="1" x14ac:dyDescent="0.25">
      <c r="A24" s="191"/>
      <c r="B24" s="191"/>
      <c r="C24" s="191"/>
      <c r="D24" s="191"/>
      <c r="E24" s="191"/>
      <c r="F24" s="191"/>
      <c r="G24" s="5" t="s">
        <v>34</v>
      </c>
      <c r="H24" s="3">
        <v>0</v>
      </c>
      <c r="I24" s="191"/>
    </row>
    <row r="25" spans="1:9" ht="77.25" customHeight="1" x14ac:dyDescent="0.25">
      <c r="A25" s="191">
        <v>6</v>
      </c>
      <c r="B25" s="191" t="s">
        <v>138</v>
      </c>
      <c r="C25" s="191" t="s">
        <v>38</v>
      </c>
      <c r="D25" s="191" t="s">
        <v>124</v>
      </c>
      <c r="E25" s="191" t="s">
        <v>41</v>
      </c>
      <c r="F25" s="191">
        <v>1</v>
      </c>
      <c r="G25" s="33" t="s">
        <v>44</v>
      </c>
      <c r="H25" s="3">
        <v>1</v>
      </c>
      <c r="I25" s="191" t="s">
        <v>132</v>
      </c>
    </row>
    <row r="26" spans="1:9" ht="77.25" customHeight="1" x14ac:dyDescent="0.25">
      <c r="A26" s="191"/>
      <c r="B26" s="191"/>
      <c r="C26" s="191"/>
      <c r="D26" s="191"/>
      <c r="E26" s="191"/>
      <c r="F26" s="191"/>
      <c r="G26" s="33" t="s">
        <v>45</v>
      </c>
      <c r="H26" s="3">
        <v>0.5</v>
      </c>
      <c r="I26" s="193"/>
    </row>
    <row r="27" spans="1:9" ht="48" customHeight="1" x14ac:dyDescent="0.25">
      <c r="A27" s="191"/>
      <c r="B27" s="191"/>
      <c r="C27" s="191"/>
      <c r="D27" s="191"/>
      <c r="E27" s="191"/>
      <c r="F27" s="191"/>
      <c r="G27" s="33" t="s">
        <v>26</v>
      </c>
      <c r="H27" s="3">
        <v>0</v>
      </c>
      <c r="I27" s="193"/>
    </row>
    <row r="28" spans="1:9" ht="45" customHeight="1" x14ac:dyDescent="0.25">
      <c r="A28" s="191"/>
      <c r="B28" s="191"/>
      <c r="C28" s="191" t="s">
        <v>39</v>
      </c>
      <c r="D28" s="191"/>
      <c r="E28" s="191" t="s">
        <v>42</v>
      </c>
      <c r="F28" s="191">
        <v>1</v>
      </c>
      <c r="G28" s="33" t="s">
        <v>46</v>
      </c>
      <c r="H28" s="3">
        <v>1</v>
      </c>
      <c r="I28" s="191" t="s">
        <v>132</v>
      </c>
    </row>
    <row r="29" spans="1:9" ht="42" customHeight="1" x14ac:dyDescent="0.25">
      <c r="A29" s="191"/>
      <c r="B29" s="191"/>
      <c r="C29" s="191"/>
      <c r="D29" s="191"/>
      <c r="E29" s="191"/>
      <c r="F29" s="191"/>
      <c r="G29" s="33" t="s">
        <v>47</v>
      </c>
      <c r="H29" s="3">
        <v>0.5</v>
      </c>
      <c r="I29" s="193"/>
    </row>
    <row r="30" spans="1:9" ht="25.5" customHeight="1" x14ac:dyDescent="0.25">
      <c r="A30" s="191"/>
      <c r="B30" s="191"/>
      <c r="C30" s="191"/>
      <c r="D30" s="191"/>
      <c r="E30" s="191"/>
      <c r="F30" s="191"/>
      <c r="G30" s="33" t="s">
        <v>48</v>
      </c>
      <c r="H30" s="3">
        <v>0</v>
      </c>
      <c r="I30" s="193"/>
    </row>
    <row r="31" spans="1:9" ht="60" customHeight="1" x14ac:dyDescent="0.25">
      <c r="A31" s="191"/>
      <c r="B31" s="191"/>
      <c r="C31" s="191" t="s">
        <v>40</v>
      </c>
      <c r="D31" s="191"/>
      <c r="E31" s="191" t="s">
        <v>43</v>
      </c>
      <c r="F31" s="191">
        <v>1</v>
      </c>
      <c r="G31" s="33" t="s">
        <v>49</v>
      </c>
      <c r="H31" s="3">
        <v>1</v>
      </c>
      <c r="I31" s="191" t="s">
        <v>132</v>
      </c>
    </row>
    <row r="32" spans="1:9" ht="60" customHeight="1" x14ac:dyDescent="0.25">
      <c r="A32" s="191"/>
      <c r="B32" s="191"/>
      <c r="C32" s="191"/>
      <c r="D32" s="191"/>
      <c r="E32" s="191"/>
      <c r="F32" s="191"/>
      <c r="G32" s="33" t="s">
        <v>50</v>
      </c>
      <c r="H32" s="3">
        <v>0</v>
      </c>
      <c r="I32" s="193"/>
    </row>
    <row r="33" spans="1:9" ht="18.75" customHeight="1" x14ac:dyDescent="0.25">
      <c r="A33" s="18"/>
      <c r="B33" s="18" t="s">
        <v>133</v>
      </c>
      <c r="C33" s="18"/>
      <c r="D33" s="18"/>
      <c r="E33" s="18"/>
      <c r="F33" s="6">
        <f>SUM(F31+F28+F25+F21+F21+F19+F17+F15+F13+F11+F9+F6)</f>
        <v>32</v>
      </c>
      <c r="G33" s="18"/>
      <c r="H33" s="7"/>
      <c r="I33" s="8"/>
    </row>
    <row r="34" spans="1:9" s="10" customFormat="1" x14ac:dyDescent="0.25">
      <c r="A34" s="332" t="s">
        <v>75</v>
      </c>
      <c r="B34" s="333"/>
      <c r="C34" s="333"/>
      <c r="D34" s="333"/>
      <c r="E34" s="333"/>
      <c r="F34" s="333"/>
      <c r="G34" s="333"/>
      <c r="H34" s="333"/>
      <c r="I34" s="333"/>
    </row>
    <row r="35" spans="1:9" ht="38.25" customHeight="1" x14ac:dyDescent="0.25">
      <c r="A35" s="312">
        <v>7</v>
      </c>
      <c r="B35" s="191" t="s">
        <v>245</v>
      </c>
      <c r="C35" s="191" t="s">
        <v>246</v>
      </c>
      <c r="D35" s="312" t="s">
        <v>124</v>
      </c>
      <c r="E35" s="191" t="s">
        <v>247</v>
      </c>
      <c r="F35" s="312">
        <v>8</v>
      </c>
      <c r="G35" s="33" t="s">
        <v>248</v>
      </c>
      <c r="H35" s="33">
        <v>1</v>
      </c>
      <c r="I35" s="191" t="s">
        <v>236</v>
      </c>
    </row>
    <row r="36" spans="1:9" ht="38.25" customHeight="1" x14ac:dyDescent="0.25">
      <c r="A36" s="312"/>
      <c r="B36" s="191"/>
      <c r="C36" s="191"/>
      <c r="D36" s="312"/>
      <c r="E36" s="191"/>
      <c r="F36" s="312"/>
      <c r="G36" s="33" t="s">
        <v>249</v>
      </c>
      <c r="H36" s="33">
        <v>0.5</v>
      </c>
      <c r="I36" s="191"/>
    </row>
    <row r="37" spans="1:9" ht="38.25" customHeight="1" x14ac:dyDescent="0.25">
      <c r="A37" s="312"/>
      <c r="B37" s="191"/>
      <c r="C37" s="191"/>
      <c r="D37" s="312"/>
      <c r="E37" s="191"/>
      <c r="F37" s="312"/>
      <c r="G37" s="33" t="s">
        <v>250</v>
      </c>
      <c r="H37" s="33">
        <v>0</v>
      </c>
      <c r="I37" s="191"/>
    </row>
    <row r="38" spans="1:9" ht="36" customHeight="1" x14ac:dyDescent="0.25">
      <c r="A38" s="312">
        <v>8</v>
      </c>
      <c r="B38" s="191" t="s">
        <v>251</v>
      </c>
      <c r="C38" s="191" t="s">
        <v>252</v>
      </c>
      <c r="D38" s="312" t="s">
        <v>124</v>
      </c>
      <c r="E38" s="191" t="s">
        <v>247</v>
      </c>
      <c r="F38" s="312">
        <v>8</v>
      </c>
      <c r="G38" s="33" t="s">
        <v>248</v>
      </c>
      <c r="H38" s="33">
        <v>1</v>
      </c>
      <c r="I38" s="191" t="s">
        <v>236</v>
      </c>
    </row>
    <row r="39" spans="1:9" ht="36" customHeight="1" x14ac:dyDescent="0.25">
      <c r="A39" s="312"/>
      <c r="B39" s="191"/>
      <c r="C39" s="191"/>
      <c r="D39" s="312"/>
      <c r="E39" s="191"/>
      <c r="F39" s="312"/>
      <c r="G39" s="33" t="s">
        <v>249</v>
      </c>
      <c r="H39" s="33">
        <v>0.5</v>
      </c>
      <c r="I39" s="191"/>
    </row>
    <row r="40" spans="1:9" ht="36" customHeight="1" x14ac:dyDescent="0.25">
      <c r="A40" s="312"/>
      <c r="B40" s="191"/>
      <c r="C40" s="191"/>
      <c r="D40" s="312"/>
      <c r="E40" s="191"/>
      <c r="F40" s="312"/>
      <c r="G40" s="33" t="s">
        <v>250</v>
      </c>
      <c r="H40" s="33">
        <v>0</v>
      </c>
      <c r="I40" s="191"/>
    </row>
    <row r="41" spans="1:9" ht="72.75" customHeight="1" x14ac:dyDescent="0.25">
      <c r="A41" s="312">
        <v>9</v>
      </c>
      <c r="B41" s="191" t="s">
        <v>253</v>
      </c>
      <c r="C41" s="191" t="s">
        <v>254</v>
      </c>
      <c r="D41" s="312" t="s">
        <v>124</v>
      </c>
      <c r="E41" s="191" t="s">
        <v>255</v>
      </c>
      <c r="F41" s="312">
        <v>8</v>
      </c>
      <c r="G41" s="33" t="s">
        <v>205</v>
      </c>
      <c r="H41" s="33">
        <v>1</v>
      </c>
      <c r="I41" s="191" t="s">
        <v>236</v>
      </c>
    </row>
    <row r="42" spans="1:9" ht="72.75" customHeight="1" x14ac:dyDescent="0.25">
      <c r="A42" s="312"/>
      <c r="B42" s="191"/>
      <c r="C42" s="191"/>
      <c r="D42" s="312"/>
      <c r="E42" s="191"/>
      <c r="F42" s="312"/>
      <c r="G42" s="33" t="s">
        <v>238</v>
      </c>
      <c r="H42" s="33">
        <v>0</v>
      </c>
      <c r="I42" s="191"/>
    </row>
    <row r="43" spans="1:9" ht="17.25" customHeight="1" x14ac:dyDescent="0.25">
      <c r="A43" s="191">
        <v>10</v>
      </c>
      <c r="B43" s="191" t="s">
        <v>295</v>
      </c>
      <c r="C43" s="191" t="s">
        <v>296</v>
      </c>
      <c r="D43" s="191" t="s">
        <v>124</v>
      </c>
      <c r="E43" s="191" t="s">
        <v>297</v>
      </c>
      <c r="F43" s="191">
        <v>4</v>
      </c>
      <c r="G43" s="201" t="s">
        <v>309</v>
      </c>
      <c r="H43" s="201">
        <v>1</v>
      </c>
      <c r="I43" s="191" t="s">
        <v>308</v>
      </c>
    </row>
    <row r="44" spans="1:9" ht="52.5" customHeight="1" x14ac:dyDescent="0.25">
      <c r="A44" s="191"/>
      <c r="B44" s="191" t="s">
        <v>133</v>
      </c>
      <c r="C44" s="191"/>
      <c r="D44" s="191"/>
      <c r="E44" s="191"/>
      <c r="F44" s="191">
        <v>26</v>
      </c>
      <c r="G44" s="334"/>
      <c r="H44" s="334"/>
      <c r="I44" s="191"/>
    </row>
    <row r="45" spans="1:9" ht="62.25" customHeight="1" x14ac:dyDescent="0.25">
      <c r="A45" s="191"/>
      <c r="B45" s="191"/>
      <c r="C45" s="191"/>
      <c r="D45" s="191"/>
      <c r="E45" s="191"/>
      <c r="F45" s="191"/>
      <c r="G45" s="57" t="s">
        <v>298</v>
      </c>
      <c r="H45" s="57">
        <v>0</v>
      </c>
      <c r="I45" s="191"/>
    </row>
    <row r="46" spans="1:9" x14ac:dyDescent="0.25">
      <c r="A46" s="52"/>
      <c r="B46" s="52" t="s">
        <v>133</v>
      </c>
      <c r="C46" s="52"/>
      <c r="D46" s="52"/>
      <c r="E46" s="52"/>
      <c r="F46" s="6">
        <f>F43+F41+F38+F35</f>
        <v>28</v>
      </c>
      <c r="G46" s="48"/>
      <c r="H46" s="48"/>
      <c r="I46" s="8"/>
    </row>
    <row r="47" spans="1:9" s="10" customFormat="1" x14ac:dyDescent="0.25">
      <c r="A47" s="332" t="s">
        <v>184</v>
      </c>
      <c r="B47" s="333"/>
      <c r="C47" s="333"/>
      <c r="D47" s="333"/>
      <c r="E47" s="333"/>
      <c r="F47" s="333"/>
      <c r="G47" s="333"/>
      <c r="H47" s="333"/>
      <c r="I47" s="333"/>
    </row>
    <row r="48" spans="1:9" ht="60" x14ac:dyDescent="0.25">
      <c r="A48" s="191">
        <v>11</v>
      </c>
      <c r="B48" s="191" t="s">
        <v>256</v>
      </c>
      <c r="C48" s="191" t="s">
        <v>231</v>
      </c>
      <c r="D48" s="191" t="s">
        <v>124</v>
      </c>
      <c r="E48" s="191" t="s">
        <v>232</v>
      </c>
      <c r="F48" s="191">
        <v>10</v>
      </c>
      <c r="G48" s="33" t="s">
        <v>257</v>
      </c>
      <c r="H48" s="33">
        <v>0</v>
      </c>
      <c r="I48" s="191" t="s">
        <v>202</v>
      </c>
    </row>
    <row r="49" spans="1:9" ht="60" x14ac:dyDescent="0.25">
      <c r="A49" s="191"/>
      <c r="B49" s="191"/>
      <c r="C49" s="191"/>
      <c r="D49" s="191"/>
      <c r="E49" s="191"/>
      <c r="F49" s="191"/>
      <c r="G49" s="33" t="s">
        <v>232</v>
      </c>
      <c r="H49" s="33">
        <v>1</v>
      </c>
      <c r="I49" s="191"/>
    </row>
    <row r="50" spans="1:9" x14ac:dyDescent="0.25">
      <c r="A50" s="2"/>
      <c r="B50" s="18" t="s">
        <v>133</v>
      </c>
      <c r="C50" s="2"/>
      <c r="D50" s="2"/>
      <c r="E50" s="2"/>
      <c r="F50" s="27">
        <f>F48</f>
        <v>10</v>
      </c>
      <c r="G50" s="2"/>
      <c r="H50" s="2"/>
      <c r="I50" s="2"/>
    </row>
    <row r="51" spans="1:9" x14ac:dyDescent="0.25">
      <c r="A51" s="23"/>
      <c r="B51" s="23" t="s">
        <v>153</v>
      </c>
      <c r="C51" s="23"/>
      <c r="D51" s="24"/>
      <c r="E51" s="24"/>
      <c r="F51" s="25">
        <f>F50+F46+F33</f>
        <v>70</v>
      </c>
      <c r="G51" s="21"/>
      <c r="H51" s="22"/>
      <c r="I51" s="23"/>
    </row>
  </sheetData>
  <mergeCells count="108">
    <mergeCell ref="H1:I1"/>
    <mergeCell ref="A38:A40"/>
    <mergeCell ref="B38:B40"/>
    <mergeCell ref="C38:C40"/>
    <mergeCell ref="E38:E40"/>
    <mergeCell ref="I38:I40"/>
    <mergeCell ref="A35:A37"/>
    <mergeCell ref="I41:I42"/>
    <mergeCell ref="F23:F24"/>
    <mergeCell ref="I23:I24"/>
    <mergeCell ref="I28:I30"/>
    <mergeCell ref="F28:F30"/>
    <mergeCell ref="F13:F14"/>
    <mergeCell ref="I13:I14"/>
    <mergeCell ref="A2:I2"/>
    <mergeCell ref="A3:I3"/>
    <mergeCell ref="A6:A8"/>
    <mergeCell ref="B6:B8"/>
    <mergeCell ref="C6:C8"/>
    <mergeCell ref="D6:D8"/>
    <mergeCell ref="E6:E8"/>
    <mergeCell ref="F6:F8"/>
    <mergeCell ref="I6:I8"/>
    <mergeCell ref="I9:I10"/>
    <mergeCell ref="H43:H44"/>
    <mergeCell ref="F19:F20"/>
    <mergeCell ref="I19:I20"/>
    <mergeCell ref="E15:E16"/>
    <mergeCell ref="F15:F16"/>
    <mergeCell ref="I15:I16"/>
    <mergeCell ref="C17:C18"/>
    <mergeCell ref="E17:E18"/>
    <mergeCell ref="F17:F18"/>
    <mergeCell ref="I17:I18"/>
    <mergeCell ref="C15:C16"/>
    <mergeCell ref="I25:I27"/>
    <mergeCell ref="C28:C30"/>
    <mergeCell ref="E28:E30"/>
    <mergeCell ref="A9:A10"/>
    <mergeCell ref="B9:B10"/>
    <mergeCell ref="C9:C10"/>
    <mergeCell ref="D9:D10"/>
    <mergeCell ref="E9:E10"/>
    <mergeCell ref="F9:F10"/>
    <mergeCell ref="C19:C20"/>
    <mergeCell ref="E19:E20"/>
    <mergeCell ref="D11:D12"/>
    <mergeCell ref="E11:E12"/>
    <mergeCell ref="A21:A24"/>
    <mergeCell ref="B21:B24"/>
    <mergeCell ref="C21:C22"/>
    <mergeCell ref="D21:D24"/>
    <mergeCell ref="E21:E22"/>
    <mergeCell ref="C23:C24"/>
    <mergeCell ref="E23:E24"/>
    <mergeCell ref="A13:A20"/>
    <mergeCell ref="B13:B20"/>
    <mergeCell ref="D13:D20"/>
    <mergeCell ref="C13:C14"/>
    <mergeCell ref="E13:E14"/>
    <mergeCell ref="I11:I12"/>
    <mergeCell ref="F21:F22"/>
    <mergeCell ref="I21:I22"/>
    <mergeCell ref="F11:F12"/>
    <mergeCell ref="A43:A45"/>
    <mergeCell ref="A25:A32"/>
    <mergeCell ref="B25:B32"/>
    <mergeCell ref="C25:C27"/>
    <mergeCell ref="D25:D32"/>
    <mergeCell ref="E25:E27"/>
    <mergeCell ref="C31:C32"/>
    <mergeCell ref="E31:E32"/>
    <mergeCell ref="F25:F27"/>
    <mergeCell ref="F31:F32"/>
    <mergeCell ref="D35:D37"/>
    <mergeCell ref="F35:F37"/>
    <mergeCell ref="D38:D40"/>
    <mergeCell ref="F38:F40"/>
    <mergeCell ref="C35:C37"/>
    <mergeCell ref="E35:E37"/>
    <mergeCell ref="I31:I32"/>
    <mergeCell ref="A11:A12"/>
    <mergeCell ref="B11:B12"/>
    <mergeCell ref="C11:C12"/>
    <mergeCell ref="A48:A49"/>
    <mergeCell ref="B35:B37"/>
    <mergeCell ref="A34:I34"/>
    <mergeCell ref="B48:B49"/>
    <mergeCell ref="C48:C49"/>
    <mergeCell ref="D48:D49"/>
    <mergeCell ref="E48:E49"/>
    <mergeCell ref="F48:F49"/>
    <mergeCell ref="I48:I49"/>
    <mergeCell ref="B43:B45"/>
    <mergeCell ref="C43:C45"/>
    <mergeCell ref="D43:D45"/>
    <mergeCell ref="E43:E45"/>
    <mergeCell ref="F43:F45"/>
    <mergeCell ref="I43:I45"/>
    <mergeCell ref="A41:A42"/>
    <mergeCell ref="B41:B42"/>
    <mergeCell ref="C41:C42"/>
    <mergeCell ref="D41:D42"/>
    <mergeCell ref="E41:E42"/>
    <mergeCell ref="F41:F42"/>
    <mergeCell ref="I35:I37"/>
    <mergeCell ref="A47:I47"/>
    <mergeCell ref="G43:G44"/>
  </mergeCells>
  <pageMargins left="0.25" right="0.25" top="0.75" bottom="0.75" header="0.3" footer="0.3"/>
  <pageSetup paperSize="9" scale="72" fitToHeight="0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КШИ</vt:lpstr>
      <vt:lpstr>ПОО</vt:lpstr>
      <vt:lpstr>ЦПД</vt:lpstr>
      <vt:lpstr>ИРО</vt:lpstr>
      <vt:lpstr>ЦКО</vt:lpstr>
      <vt:lpstr>СКК</vt:lpstr>
      <vt:lpstr>СОШ 289</vt:lpstr>
      <vt:lpstr>ВСОШ</vt:lpstr>
      <vt:lpstr>ЦПМСС</vt:lpstr>
      <vt:lpstr>Лапландия</vt:lpstr>
      <vt:lpstr>Гандвиг</vt:lpstr>
      <vt:lpstr>ЗСШИ</vt:lpstr>
      <vt:lpstr>ВСОШ!Область_печати</vt:lpstr>
      <vt:lpstr>Гандвиг!Область_печати</vt:lpstr>
      <vt:lpstr>ЗСШИ!Область_печати</vt:lpstr>
      <vt:lpstr>ИРО!Область_печати</vt:lpstr>
      <vt:lpstr>КШИ!Область_печати</vt:lpstr>
      <vt:lpstr>Лапландия!Область_печати</vt:lpstr>
      <vt:lpstr>СКК!Область_печати</vt:lpstr>
      <vt:lpstr>'СОШ 289'!Область_печати</vt:lpstr>
      <vt:lpstr>ЦКО!Область_печати</vt:lpstr>
      <vt:lpstr>ЦПД!Область_печати</vt:lpstr>
      <vt:lpstr>ЦПМСС!Область_печати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2022-02-14T08:15:47Z</dcterms:modified>
</cp:coreProperties>
</file>