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B22" i="1"/>
  <c r="C50" i="1" l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B5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B32" i="1"/>
  <c r="P51" i="1" l="1"/>
  <c r="B51" i="1"/>
  <c r="AL51" i="1"/>
  <c r="Z51" i="1"/>
  <c r="R51" i="1"/>
  <c r="J51" i="1"/>
  <c r="AO51" i="1"/>
  <c r="AC51" i="1"/>
  <c r="I51" i="1"/>
  <c r="AN51" i="1"/>
  <c r="AJ51" i="1"/>
  <c r="AF51" i="1"/>
  <c r="AB51" i="1"/>
  <c r="X51" i="1"/>
  <c r="T51" i="1"/>
  <c r="L51" i="1"/>
  <c r="H51" i="1"/>
  <c r="D51" i="1"/>
  <c r="AP51" i="1"/>
  <c r="AH51" i="1"/>
  <c r="AD51" i="1"/>
  <c r="V51" i="1"/>
  <c r="N51" i="1"/>
  <c r="F51" i="1"/>
  <c r="AK51" i="1"/>
  <c r="AG51" i="1"/>
  <c r="Y51" i="1"/>
  <c r="U51" i="1"/>
  <c r="Q51" i="1"/>
  <c r="M51" i="1"/>
  <c r="E51" i="1"/>
  <c r="AQ51" i="1"/>
  <c r="AM51" i="1"/>
  <c r="AI51" i="1"/>
  <c r="AE51" i="1"/>
  <c r="AA51" i="1"/>
  <c r="W51" i="1"/>
  <c r="S51" i="1"/>
  <c r="O51" i="1"/>
  <c r="K51" i="1"/>
  <c r="G51" i="1"/>
  <c r="C51" i="1"/>
  <c r="AT51" i="1"/>
  <c r="AS51" i="1"/>
  <c r="AS52" i="1" s="1"/>
  <c r="AR51" i="1"/>
  <c r="AR52" i="1" l="1"/>
  <c r="AH53" i="1"/>
  <c r="AT52" i="1"/>
  <c r="AF53" i="1"/>
  <c r="AQ52" i="1"/>
  <c r="AQ53" i="1"/>
  <c r="AQ54" i="1" s="1"/>
  <c r="AP53" i="1"/>
  <c r="AP54" i="1" s="1"/>
  <c r="AP52" i="1"/>
  <c r="AO52" i="1"/>
  <c r="AO53" i="1"/>
  <c r="AO54" i="1" s="1"/>
  <c r="AG53" i="1"/>
  <c r="AW51" i="1"/>
  <c r="AV51" i="1"/>
  <c r="AU51" i="1"/>
  <c r="AW53" i="1" l="1"/>
  <c r="AW54" i="1"/>
  <c r="AU54" i="1"/>
  <c r="AU53" i="1"/>
  <c r="AV53" i="1"/>
  <c r="AV54" i="1"/>
</calcChain>
</file>

<file path=xl/sharedStrings.xml><?xml version="1.0" encoding="utf-8"?>
<sst xmlns="http://schemas.openxmlformats.org/spreadsheetml/2006/main" count="70" uniqueCount="66">
  <si>
    <t>Количество общеобразовательных организаций</t>
  </si>
  <si>
    <t>не были вовлечены в досуговую деятельность</t>
  </si>
  <si>
    <t>Североморск</t>
  </si>
  <si>
    <t>Мурманск</t>
  </si>
  <si>
    <t xml:space="preserve"> Кольский район</t>
  </si>
  <si>
    <t>Мончегорск</t>
  </si>
  <si>
    <t>Островной</t>
  </si>
  <si>
    <t>Кандалкшский район</t>
  </si>
  <si>
    <t>Видяево</t>
  </si>
  <si>
    <t>Терский район</t>
  </si>
  <si>
    <t>Полярные Зори</t>
  </si>
  <si>
    <t>Ловозерский район</t>
  </si>
  <si>
    <t>Кировск</t>
  </si>
  <si>
    <t>Апатиты</t>
  </si>
  <si>
    <t>Оленегорск</t>
  </si>
  <si>
    <t>Александровск</t>
  </si>
  <si>
    <t>Заозерск</t>
  </si>
  <si>
    <t>Североморский кадт.</t>
  </si>
  <si>
    <t>Оленегорск. КШИ</t>
  </si>
  <si>
    <t>Миньк. КШИ</t>
  </si>
  <si>
    <t>Канд. КШИ</t>
  </si>
  <si>
    <t>Монч. КШИ</t>
  </si>
  <si>
    <t>Мурма. КШ № 1</t>
  </si>
  <si>
    <t>Кильд КШИ</t>
  </si>
  <si>
    <t>Мурма КШИ № 3</t>
  </si>
  <si>
    <t>Численность обучающихся</t>
  </si>
  <si>
    <t xml:space="preserve"> вовлечены в группы антиобщественной направленности</t>
  </si>
  <si>
    <t>совершили преступления/общественно-опасные деяния/административные правонарушения</t>
  </si>
  <si>
    <t>помещены в учебно-воспитательные учреждения открытого и закрытого типа</t>
  </si>
  <si>
    <t>отчислены в связи с совершением преступлений/правонарушений</t>
  </si>
  <si>
    <t>Из них:</t>
  </si>
  <si>
    <t>преступлений</t>
  </si>
  <si>
    <t>общественно-опасных деяний</t>
  </si>
  <si>
    <t>Численность подростков, состоящих на профилактических учетах образовательных организаций, из них за совершение</t>
  </si>
  <si>
    <t>Численность несовершеннолетних, вовлеченных в получение дополнительных образовательных программ и услуг из общей численности обучающихся</t>
  </si>
  <si>
    <t>Иная досуговая занятость (внеурочная, кружки, секции и т.п.)</t>
  </si>
  <si>
    <t>преступления</t>
  </si>
  <si>
    <t>общественно-опасные деяния</t>
  </si>
  <si>
    <t>административные правонарушения</t>
  </si>
  <si>
    <t>Количество образовательных организаций, не имеющих в штате педагога-психолога, либо его должность ваканта/а также в процентном соотношении от общего количества образовательных организаций в регионе</t>
  </si>
  <si>
    <t>Из них, состоящих на учете в органах системы профилактики безнадзорности и правонарушений несовершенолетних</t>
  </si>
  <si>
    <t>ГАПОУ МО «Мурманский медицинский колледж»</t>
  </si>
  <si>
    <t>ГАПОУ МО «Кольский медицинский колледж»</t>
  </si>
  <si>
    <t>ВСЕГО по МОУО</t>
  </si>
  <si>
    <t>ВСЕГО по ГООО</t>
  </si>
  <si>
    <t>Всего по ПОО</t>
  </si>
  <si>
    <t>ИТОГО</t>
  </si>
  <si>
    <t>Численность несовершеннолетних обучающихся, состоящих на профилактических учетах (КДН и ЗП, ПДН УМВД, внутриколледжный/внутришкольный)</t>
  </si>
  <si>
    <t>Печенгский округ</t>
  </si>
  <si>
    <t>Ковдорский округ</t>
  </si>
  <si>
    <t>ГАПОУ МО  «Кандалакшский индустриальный колледж »</t>
  </si>
  <si>
    <t>ГАПОУ МО  «Оленегорский горнопромышленный колледж»</t>
  </si>
  <si>
    <t>ГАПОУ МО  «Мурманский строительный колледж имени Н.Е. Момота»</t>
  </si>
  <si>
    <t>ГАПОУ МО  «Мончегорский политехнический колледж»</t>
  </si>
  <si>
    <t>(ГАПОУ МО  «Северный колледж физической культуры и спорта»</t>
  </si>
  <si>
    <t>ГАПОУ МО  «Печенгский политехнический техникум»</t>
  </si>
  <si>
    <t>ГАПОУ МО  «Мурманский колледж экономики и информационных технологий»</t>
  </si>
  <si>
    <t>ГАПОУ МО  «Мурманский индустриальный колледж»</t>
  </si>
  <si>
    <t>ГАПОУ МО  «Ковдорский политехнический колледж»</t>
  </si>
  <si>
    <t>ГАПОУ МО  «Мурманский технологический колледж сервиса»</t>
  </si>
  <si>
    <t>ГАПОУ МО  «Мурманский педагогический колледж»</t>
  </si>
  <si>
    <t>ГАПОУ МО  «Полярнозоринский энергетический колледж»</t>
  </si>
  <si>
    <t>ГАПОУ МО  «Кольский транспортный колледж»</t>
  </si>
  <si>
    <t>ГАПОУ МО  «Апатитский политехнический колледж имени Голованова Г.А.»</t>
  </si>
  <si>
    <t>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</si>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</sst>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9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tabSelected="1" topLeftCell="A40" zoomScaleNormal="100" workbookViewId="0">
      <selection activeCell="R57" sqref="R57"/>
    </sheetView>
  </sheetViews>
  <sheetFormatPr defaultColWidth="5.140625" defaultRowHeight="15" x14ac:dyDescent="0.25"/>
  <cols>
    <col min="1" max="1" width="31.140625" customWidth="1"/>
    <col min="2" max="3" width="4.42578125" customWidth="1"/>
    <col min="4" max="4" width="7" customWidth="1"/>
    <col min="5" max="6" width="5.28515625" customWidth="1"/>
    <col min="7" max="7" width="7" customWidth="1"/>
    <col min="8" max="9" width="4.42578125" customWidth="1"/>
    <col min="10" max="10" width="7" customWidth="1"/>
    <col min="11" max="12" width="4.42578125" customWidth="1"/>
    <col min="13" max="13" width="7" customWidth="1"/>
    <col min="14" max="15" width="4.42578125" customWidth="1"/>
    <col min="16" max="16" width="7" customWidth="1"/>
    <col min="17" max="18" width="4.42578125" customWidth="1"/>
    <col min="19" max="19" width="7" customWidth="1"/>
    <col min="20" max="21" width="4.42578125" customWidth="1"/>
    <col min="22" max="22" width="7" customWidth="1"/>
    <col min="23" max="24" width="4.42578125" customWidth="1"/>
    <col min="25" max="25" width="6.140625" customWidth="1"/>
    <col min="26" max="27" width="4.42578125" customWidth="1"/>
    <col min="28" max="28" width="5.42578125" customWidth="1"/>
    <col min="29" max="30" width="4.42578125" customWidth="1"/>
    <col min="31" max="31" width="7" customWidth="1"/>
    <col min="32" max="33" width="4.42578125" customWidth="1"/>
    <col min="34" max="34" width="7" customWidth="1"/>
    <col min="35" max="36" width="4.85546875" customWidth="1"/>
    <col min="37" max="37" width="7" customWidth="1"/>
    <col min="38" max="39" width="4.42578125" customWidth="1"/>
    <col min="40" max="40" width="7" customWidth="1"/>
    <col min="41" max="42" width="5.28515625" customWidth="1"/>
    <col min="43" max="43" width="7" customWidth="1"/>
    <col min="44" max="45" width="5.28515625" customWidth="1"/>
    <col min="46" max="46" width="7" customWidth="1"/>
    <col min="47" max="48" width="4.42578125" customWidth="1"/>
    <col min="49" max="49" width="7" customWidth="1"/>
  </cols>
  <sheetData>
    <row r="1" spans="1:49" ht="39" customHeight="1" x14ac:dyDescent="0.25">
      <c r="A1" s="67"/>
      <c r="B1" s="66" t="s">
        <v>0</v>
      </c>
      <c r="C1" s="66"/>
      <c r="D1" s="66"/>
      <c r="E1" s="66" t="s">
        <v>25</v>
      </c>
      <c r="F1" s="66"/>
      <c r="G1" s="66"/>
      <c r="H1" s="66" t="s">
        <v>47</v>
      </c>
      <c r="I1" s="66"/>
      <c r="J1" s="66"/>
      <c r="K1" s="66" t="s">
        <v>30</v>
      </c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 t="s">
        <v>33</v>
      </c>
      <c r="AJ1" s="66"/>
      <c r="AK1" s="66"/>
      <c r="AL1" s="66"/>
      <c r="AM1" s="66"/>
      <c r="AN1" s="66"/>
      <c r="AO1" s="66" t="s">
        <v>34</v>
      </c>
      <c r="AP1" s="66"/>
      <c r="AQ1" s="66"/>
      <c r="AR1" s="66" t="s">
        <v>35</v>
      </c>
      <c r="AS1" s="66"/>
      <c r="AT1" s="66"/>
      <c r="AU1" s="66" t="s">
        <v>40</v>
      </c>
      <c r="AV1" s="66"/>
      <c r="AW1" s="66"/>
    </row>
    <row r="2" spans="1:49" ht="51.75" customHeight="1" x14ac:dyDescent="0.25">
      <c r="A2" s="68"/>
      <c r="B2" s="66"/>
      <c r="C2" s="66"/>
      <c r="D2" s="66"/>
      <c r="E2" s="66"/>
      <c r="F2" s="66"/>
      <c r="G2" s="66"/>
      <c r="H2" s="66"/>
      <c r="I2" s="66"/>
      <c r="J2" s="66"/>
      <c r="K2" s="66" t="s">
        <v>26</v>
      </c>
      <c r="L2" s="66"/>
      <c r="M2" s="66"/>
      <c r="N2" s="66" t="s">
        <v>27</v>
      </c>
      <c r="O2" s="66"/>
      <c r="P2" s="66"/>
      <c r="Q2" s="66"/>
      <c r="R2" s="66"/>
      <c r="S2" s="66"/>
      <c r="T2" s="66"/>
      <c r="U2" s="66"/>
      <c r="V2" s="66"/>
      <c r="W2" s="66" t="s">
        <v>1</v>
      </c>
      <c r="X2" s="66"/>
      <c r="Y2" s="66"/>
      <c r="Z2" s="66" t="s">
        <v>28</v>
      </c>
      <c r="AA2" s="66"/>
      <c r="AB2" s="66"/>
      <c r="AC2" s="66" t="s">
        <v>29</v>
      </c>
      <c r="AD2" s="66"/>
      <c r="AE2" s="66"/>
      <c r="AF2" s="66" t="s">
        <v>39</v>
      </c>
      <c r="AG2" s="66"/>
      <c r="AH2" s="66"/>
      <c r="AI2" s="66" t="s">
        <v>31</v>
      </c>
      <c r="AJ2" s="66"/>
      <c r="AK2" s="66"/>
      <c r="AL2" s="66" t="s">
        <v>32</v>
      </c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spans="1:49" ht="103.5" customHeight="1" x14ac:dyDescent="0.25">
      <c r="A3" s="6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 t="s">
        <v>36</v>
      </c>
      <c r="O3" s="66"/>
      <c r="P3" s="66"/>
      <c r="Q3" s="66" t="s">
        <v>37</v>
      </c>
      <c r="R3" s="66"/>
      <c r="S3" s="66"/>
      <c r="T3" s="66" t="s">
        <v>38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35.25" customHeight="1" x14ac:dyDescent="0.25">
      <c r="A4" s="69"/>
      <c r="B4" s="2">
        <v>2020</v>
      </c>
      <c r="C4" s="2">
        <v>2021</v>
      </c>
      <c r="D4" s="2">
        <v>2022</v>
      </c>
      <c r="E4" s="10">
        <v>2020</v>
      </c>
      <c r="F4" s="10">
        <v>2021</v>
      </c>
      <c r="G4" s="10">
        <v>2022</v>
      </c>
      <c r="H4" s="10">
        <v>2020</v>
      </c>
      <c r="I4" s="10">
        <v>2021</v>
      </c>
      <c r="J4" s="10">
        <v>2022</v>
      </c>
      <c r="K4" s="10">
        <v>2020</v>
      </c>
      <c r="L4" s="10">
        <v>2021</v>
      </c>
      <c r="M4" s="10">
        <v>2022</v>
      </c>
      <c r="N4" s="10">
        <v>2020</v>
      </c>
      <c r="O4" s="10">
        <v>2021</v>
      </c>
      <c r="P4" s="10">
        <v>2022</v>
      </c>
      <c r="Q4" s="10">
        <v>2020</v>
      </c>
      <c r="R4" s="10">
        <v>2021</v>
      </c>
      <c r="S4" s="10">
        <v>2022</v>
      </c>
      <c r="T4" s="10">
        <v>2020</v>
      </c>
      <c r="U4" s="10">
        <v>2021</v>
      </c>
      <c r="V4" s="10">
        <v>2022</v>
      </c>
      <c r="W4" s="10">
        <v>2020</v>
      </c>
      <c r="X4" s="10">
        <v>2021</v>
      </c>
      <c r="Y4" s="10">
        <v>2022</v>
      </c>
      <c r="Z4" s="10">
        <v>2020</v>
      </c>
      <c r="AA4" s="10">
        <v>2021</v>
      </c>
      <c r="AB4" s="10">
        <v>2022</v>
      </c>
      <c r="AC4" s="10">
        <v>2020</v>
      </c>
      <c r="AD4" s="10">
        <v>2021</v>
      </c>
      <c r="AE4" s="10">
        <v>2022</v>
      </c>
      <c r="AF4" s="10">
        <v>2020</v>
      </c>
      <c r="AG4" s="10">
        <v>2021</v>
      </c>
      <c r="AH4" s="10">
        <v>2022</v>
      </c>
      <c r="AI4" s="10">
        <v>2020</v>
      </c>
      <c r="AJ4" s="10">
        <v>2021</v>
      </c>
      <c r="AK4" s="10">
        <v>2022</v>
      </c>
      <c r="AL4" s="10">
        <v>2020</v>
      </c>
      <c r="AM4" s="10">
        <v>2021</v>
      </c>
      <c r="AN4" s="10">
        <v>2022</v>
      </c>
      <c r="AO4" s="10">
        <v>2020</v>
      </c>
      <c r="AP4" s="10">
        <v>2021</v>
      </c>
      <c r="AQ4" s="10">
        <v>2022</v>
      </c>
      <c r="AR4" s="10">
        <v>2020</v>
      </c>
      <c r="AS4" s="10">
        <v>2021</v>
      </c>
      <c r="AT4" s="10">
        <v>2022</v>
      </c>
      <c r="AU4" s="10">
        <v>2020</v>
      </c>
      <c r="AV4" s="10">
        <v>2021</v>
      </c>
      <c r="AW4" s="10">
        <v>2022</v>
      </c>
    </row>
    <row r="5" spans="1:49" x14ac:dyDescent="0.25">
      <c r="A5" s="2" t="s">
        <v>2</v>
      </c>
      <c r="B5" s="35">
        <v>12</v>
      </c>
      <c r="C5" s="35">
        <v>12</v>
      </c>
      <c r="D5" s="35">
        <v>12</v>
      </c>
      <c r="E5" s="35">
        <v>7199</v>
      </c>
      <c r="F5" s="35">
        <v>7238</v>
      </c>
      <c r="G5" s="35">
        <v>7243</v>
      </c>
      <c r="H5" s="36">
        <v>111</v>
      </c>
      <c r="I5" s="36">
        <v>76</v>
      </c>
      <c r="J5" s="36">
        <v>80</v>
      </c>
      <c r="K5" s="35">
        <v>0</v>
      </c>
      <c r="L5" s="35">
        <v>0</v>
      </c>
      <c r="M5" s="35">
        <v>0</v>
      </c>
      <c r="N5" s="35">
        <v>10</v>
      </c>
      <c r="O5" s="35">
        <v>6</v>
      </c>
      <c r="P5" s="35">
        <v>0</v>
      </c>
      <c r="Q5" s="35">
        <v>18</v>
      </c>
      <c r="R5" s="35">
        <v>7</v>
      </c>
      <c r="S5" s="35">
        <v>0</v>
      </c>
      <c r="T5" s="35">
        <v>9</v>
      </c>
      <c r="U5" s="35">
        <v>13</v>
      </c>
      <c r="V5" s="35">
        <v>0</v>
      </c>
      <c r="W5" s="35">
        <v>2</v>
      </c>
      <c r="X5" s="35">
        <v>1</v>
      </c>
      <c r="Y5" s="35">
        <v>0</v>
      </c>
      <c r="Z5" s="35">
        <v>2</v>
      </c>
      <c r="AA5" s="35">
        <v>2</v>
      </c>
      <c r="AB5" s="35">
        <v>0</v>
      </c>
      <c r="AC5" s="35">
        <v>2</v>
      </c>
      <c r="AD5" s="35">
        <v>2</v>
      </c>
      <c r="AE5" s="35">
        <v>0</v>
      </c>
      <c r="AF5" s="35">
        <v>2</v>
      </c>
      <c r="AG5" s="35">
        <v>2</v>
      </c>
      <c r="AH5" s="35">
        <v>2</v>
      </c>
      <c r="AI5" s="35">
        <v>10</v>
      </c>
      <c r="AJ5" s="35">
        <v>6</v>
      </c>
      <c r="AK5" s="35">
        <v>0</v>
      </c>
      <c r="AL5" s="35">
        <v>18</v>
      </c>
      <c r="AM5" s="35">
        <v>7</v>
      </c>
      <c r="AN5" s="35">
        <v>0</v>
      </c>
      <c r="AO5" s="35">
        <v>4275</v>
      </c>
      <c r="AP5" s="35">
        <v>5629</v>
      </c>
      <c r="AQ5" s="35">
        <v>5499</v>
      </c>
      <c r="AR5" s="35">
        <v>7199</v>
      </c>
      <c r="AS5" s="35">
        <v>7238</v>
      </c>
      <c r="AT5" s="35">
        <v>7243</v>
      </c>
      <c r="AU5" s="35">
        <v>104</v>
      </c>
      <c r="AV5" s="35">
        <v>70</v>
      </c>
      <c r="AW5" s="35">
        <v>77</v>
      </c>
    </row>
    <row r="6" spans="1:49" x14ac:dyDescent="0.25">
      <c r="A6" s="2" t="s">
        <v>3</v>
      </c>
      <c r="B6" s="62">
        <v>49</v>
      </c>
      <c r="C6" s="62">
        <v>49</v>
      </c>
      <c r="D6" s="62">
        <v>49</v>
      </c>
      <c r="E6" s="62">
        <v>29817</v>
      </c>
      <c r="F6" s="62">
        <v>29990</v>
      </c>
      <c r="G6" s="62">
        <v>30035</v>
      </c>
      <c r="H6" s="62">
        <v>365</v>
      </c>
      <c r="I6" s="62">
        <v>413</v>
      </c>
      <c r="J6" s="62">
        <v>416</v>
      </c>
      <c r="K6" s="62">
        <v>0</v>
      </c>
      <c r="L6" s="62">
        <v>1</v>
      </c>
      <c r="M6" s="62">
        <v>2</v>
      </c>
      <c r="N6" s="58">
        <v>28</v>
      </c>
      <c r="O6" s="58">
        <v>38</v>
      </c>
      <c r="P6" s="58">
        <v>0</v>
      </c>
      <c r="Q6" s="58">
        <v>15</v>
      </c>
      <c r="R6" s="58">
        <v>18</v>
      </c>
      <c r="S6" s="58">
        <v>0</v>
      </c>
      <c r="T6" s="58">
        <v>246</v>
      </c>
      <c r="U6" s="58">
        <v>280</v>
      </c>
      <c r="V6" s="58">
        <v>0</v>
      </c>
      <c r="W6" s="59">
        <v>25</v>
      </c>
      <c r="X6" s="59">
        <v>18</v>
      </c>
      <c r="Y6" s="59">
        <v>15</v>
      </c>
      <c r="Z6" s="58">
        <v>0</v>
      </c>
      <c r="AA6" s="58">
        <v>0</v>
      </c>
      <c r="AB6" s="58">
        <v>1</v>
      </c>
      <c r="AC6" s="58">
        <v>0</v>
      </c>
      <c r="AD6" s="58">
        <v>0</v>
      </c>
      <c r="AE6" s="63">
        <v>1</v>
      </c>
      <c r="AF6" s="63">
        <v>2</v>
      </c>
      <c r="AG6" s="63">
        <v>2</v>
      </c>
      <c r="AH6" s="63">
        <v>10</v>
      </c>
      <c r="AI6" s="58">
        <v>30</v>
      </c>
      <c r="AJ6" s="58">
        <v>28</v>
      </c>
      <c r="AK6" s="58">
        <v>23</v>
      </c>
      <c r="AL6" s="58">
        <v>45</v>
      </c>
      <c r="AM6" s="58">
        <v>57</v>
      </c>
      <c r="AN6" s="61">
        <v>43</v>
      </c>
      <c r="AO6" s="61">
        <v>17100</v>
      </c>
      <c r="AP6" s="61">
        <v>18087</v>
      </c>
      <c r="AQ6" s="61">
        <v>18058</v>
      </c>
      <c r="AR6" s="61">
        <v>7126</v>
      </c>
      <c r="AS6" s="61">
        <v>7126</v>
      </c>
      <c r="AT6" s="61">
        <v>8176</v>
      </c>
      <c r="AU6" s="64">
        <v>248</v>
      </c>
      <c r="AV6" s="64">
        <v>254</v>
      </c>
      <c r="AW6" s="64">
        <v>251</v>
      </c>
    </row>
    <row r="7" spans="1:49" x14ac:dyDescent="0.25">
      <c r="A7" s="2" t="s">
        <v>4</v>
      </c>
      <c r="B7" s="22">
        <v>15</v>
      </c>
      <c r="C7" s="22">
        <v>14</v>
      </c>
      <c r="D7" s="22">
        <v>14</v>
      </c>
      <c r="E7" s="22">
        <v>3830</v>
      </c>
      <c r="F7" s="22">
        <v>3836</v>
      </c>
      <c r="G7" s="22">
        <v>3856</v>
      </c>
      <c r="H7" s="22">
        <v>100</v>
      </c>
      <c r="I7" s="22">
        <v>89</v>
      </c>
      <c r="J7" s="22">
        <v>56</v>
      </c>
      <c r="K7" s="22">
        <v>0</v>
      </c>
      <c r="L7" s="22">
        <v>0</v>
      </c>
      <c r="M7" s="22">
        <v>0</v>
      </c>
      <c r="N7" s="22">
        <v>3</v>
      </c>
      <c r="O7" s="22">
        <v>7</v>
      </c>
      <c r="P7" s="22">
        <v>0</v>
      </c>
      <c r="Q7" s="22">
        <v>1</v>
      </c>
      <c r="R7" s="22">
        <v>3</v>
      </c>
      <c r="S7" s="22">
        <v>0</v>
      </c>
      <c r="T7" s="22">
        <v>12</v>
      </c>
      <c r="U7" s="22">
        <v>15</v>
      </c>
      <c r="V7" s="22">
        <v>3</v>
      </c>
      <c r="W7" s="22">
        <v>38</v>
      </c>
      <c r="X7" s="22">
        <v>36</v>
      </c>
      <c r="Y7" s="22">
        <v>20</v>
      </c>
      <c r="Z7" s="22">
        <v>1</v>
      </c>
      <c r="AA7" s="22">
        <v>3</v>
      </c>
      <c r="AB7" s="22">
        <v>0</v>
      </c>
      <c r="AC7" s="22">
        <v>0</v>
      </c>
      <c r="AD7" s="22">
        <v>0</v>
      </c>
      <c r="AE7" s="22">
        <v>0</v>
      </c>
      <c r="AF7" s="22">
        <v>8</v>
      </c>
      <c r="AG7" s="22">
        <v>7</v>
      </c>
      <c r="AH7" s="22">
        <v>7</v>
      </c>
      <c r="AI7" s="22">
        <v>3</v>
      </c>
      <c r="AJ7" s="22">
        <v>7</v>
      </c>
      <c r="AK7" s="22">
        <v>0</v>
      </c>
      <c r="AL7" s="22">
        <v>1</v>
      </c>
      <c r="AM7" s="22">
        <v>3</v>
      </c>
      <c r="AN7" s="22">
        <v>0</v>
      </c>
      <c r="AO7" s="22">
        <v>2805</v>
      </c>
      <c r="AP7" s="22">
        <v>2562</v>
      </c>
      <c r="AQ7" s="22">
        <v>2261</v>
      </c>
      <c r="AR7" s="22">
        <v>321</v>
      </c>
      <c r="AS7" s="22">
        <v>581</v>
      </c>
      <c r="AT7" s="22">
        <v>907</v>
      </c>
      <c r="AU7" s="22">
        <v>62</v>
      </c>
      <c r="AV7" s="22">
        <v>51</v>
      </c>
      <c r="AW7" s="22">
        <v>36</v>
      </c>
    </row>
    <row r="8" spans="1:49" ht="18.75" customHeight="1" x14ac:dyDescent="0.25">
      <c r="A8" s="2" t="s">
        <v>48</v>
      </c>
      <c r="B8" s="32">
        <v>10</v>
      </c>
      <c r="C8" s="32">
        <v>10</v>
      </c>
      <c r="D8" s="32">
        <v>10</v>
      </c>
      <c r="E8" s="32">
        <v>4213</v>
      </c>
      <c r="F8" s="32">
        <v>4238</v>
      </c>
      <c r="G8" s="32">
        <v>4284</v>
      </c>
      <c r="H8" s="32">
        <v>50</v>
      </c>
      <c r="I8" s="32">
        <v>57</v>
      </c>
      <c r="J8" s="32">
        <v>48</v>
      </c>
      <c r="K8" s="34">
        <v>0</v>
      </c>
      <c r="L8" s="34">
        <v>0</v>
      </c>
      <c r="M8" s="34">
        <v>0</v>
      </c>
      <c r="N8" s="33">
        <v>8</v>
      </c>
      <c r="O8" s="33">
        <v>9</v>
      </c>
      <c r="P8" s="33">
        <v>0</v>
      </c>
      <c r="Q8" s="33">
        <v>5</v>
      </c>
      <c r="R8" s="33">
        <v>7</v>
      </c>
      <c r="S8" s="33">
        <v>0</v>
      </c>
      <c r="T8" s="33">
        <v>16</v>
      </c>
      <c r="U8" s="33">
        <v>22</v>
      </c>
      <c r="V8" s="33">
        <v>0</v>
      </c>
      <c r="W8" s="32">
        <v>6</v>
      </c>
      <c r="X8" s="32">
        <v>0</v>
      </c>
      <c r="Y8" s="32">
        <v>0</v>
      </c>
      <c r="Z8" s="33">
        <v>0</v>
      </c>
      <c r="AA8" s="33">
        <v>0</v>
      </c>
      <c r="AB8" s="33">
        <v>0</v>
      </c>
      <c r="AC8" s="31">
        <v>0</v>
      </c>
      <c r="AD8" s="31">
        <v>0</v>
      </c>
      <c r="AE8" s="31">
        <v>0</v>
      </c>
      <c r="AF8" s="31">
        <v>0</v>
      </c>
      <c r="AG8" s="31">
        <v>1</v>
      </c>
      <c r="AH8" s="31">
        <v>1</v>
      </c>
      <c r="AI8" s="33">
        <v>8</v>
      </c>
      <c r="AJ8" s="33">
        <v>9</v>
      </c>
      <c r="AK8" s="33">
        <v>0</v>
      </c>
      <c r="AL8" s="33">
        <v>5</v>
      </c>
      <c r="AM8" s="33">
        <v>7</v>
      </c>
      <c r="AN8" s="33">
        <v>2</v>
      </c>
      <c r="AO8" s="31">
        <v>2317</v>
      </c>
      <c r="AP8" s="31">
        <v>1865</v>
      </c>
      <c r="AQ8" s="31">
        <v>2742</v>
      </c>
      <c r="AR8" s="31">
        <v>3054</v>
      </c>
      <c r="AS8" s="31">
        <v>3116</v>
      </c>
      <c r="AT8" s="31">
        <v>3816</v>
      </c>
      <c r="AU8" s="31">
        <v>13</v>
      </c>
      <c r="AV8" s="31">
        <v>21</v>
      </c>
      <c r="AW8" s="31">
        <v>12</v>
      </c>
    </row>
    <row r="9" spans="1:49" x14ac:dyDescent="0.25">
      <c r="A9" s="2" t="s">
        <v>5</v>
      </c>
      <c r="B9" s="28">
        <v>8</v>
      </c>
      <c r="C9" s="28">
        <v>8</v>
      </c>
      <c r="D9" s="28">
        <v>8</v>
      </c>
      <c r="E9" s="26">
        <v>4949</v>
      </c>
      <c r="F9" s="28">
        <v>4915</v>
      </c>
      <c r="G9" s="28">
        <v>4975</v>
      </c>
      <c r="H9" s="28">
        <v>96</v>
      </c>
      <c r="I9" s="28">
        <v>74</v>
      </c>
      <c r="J9" s="28">
        <v>70</v>
      </c>
      <c r="K9" s="28">
        <v>0</v>
      </c>
      <c r="L9" s="28">
        <v>0</v>
      </c>
      <c r="M9" s="28">
        <v>0</v>
      </c>
      <c r="N9" s="28">
        <v>6</v>
      </c>
      <c r="O9" s="28">
        <v>8</v>
      </c>
      <c r="P9" s="28">
        <v>0</v>
      </c>
      <c r="Q9" s="28">
        <v>10</v>
      </c>
      <c r="R9" s="28">
        <v>11</v>
      </c>
      <c r="S9" s="28">
        <v>0</v>
      </c>
      <c r="T9" s="28">
        <v>34</v>
      </c>
      <c r="U9" s="28">
        <v>19</v>
      </c>
      <c r="V9" s="28">
        <v>10</v>
      </c>
      <c r="W9" s="28">
        <v>8</v>
      </c>
      <c r="X9" s="28">
        <v>1</v>
      </c>
      <c r="Y9" s="28">
        <v>4</v>
      </c>
      <c r="Z9" s="28">
        <v>0</v>
      </c>
      <c r="AA9" s="28">
        <v>3</v>
      </c>
      <c r="AB9" s="28">
        <v>0</v>
      </c>
      <c r="AC9" s="28">
        <v>0</v>
      </c>
      <c r="AD9" s="28">
        <v>0</v>
      </c>
      <c r="AE9" s="28">
        <v>0</v>
      </c>
      <c r="AF9" s="25" t="s">
        <v>64</v>
      </c>
      <c r="AG9" s="25" t="s">
        <v>64</v>
      </c>
      <c r="AH9" s="25" t="s">
        <v>64</v>
      </c>
      <c r="AI9" s="28">
        <v>6</v>
      </c>
      <c r="AJ9" s="28">
        <v>8</v>
      </c>
      <c r="AK9" s="28">
        <v>0</v>
      </c>
      <c r="AL9" s="28">
        <v>10</v>
      </c>
      <c r="AM9" s="28">
        <v>11</v>
      </c>
      <c r="AN9" s="28">
        <v>0</v>
      </c>
      <c r="AO9" s="28">
        <v>2490</v>
      </c>
      <c r="AP9" s="28">
        <v>2670</v>
      </c>
      <c r="AQ9" s="28">
        <v>2543</v>
      </c>
      <c r="AR9" s="28">
        <v>4891</v>
      </c>
      <c r="AS9" s="28">
        <v>4852</v>
      </c>
      <c r="AT9" s="28">
        <v>4863</v>
      </c>
      <c r="AU9" s="28">
        <v>88</v>
      </c>
      <c r="AV9" s="28">
        <v>73</v>
      </c>
      <c r="AW9" s="28">
        <v>66</v>
      </c>
    </row>
    <row r="10" spans="1:49" x14ac:dyDescent="0.25">
      <c r="A10" s="3" t="s">
        <v>16</v>
      </c>
      <c r="B10" s="56">
        <v>2</v>
      </c>
      <c r="C10" s="56">
        <v>2</v>
      </c>
      <c r="D10" s="56">
        <v>1</v>
      </c>
      <c r="E10" s="56">
        <v>679</v>
      </c>
      <c r="F10" s="56">
        <v>796</v>
      </c>
      <c r="G10" s="56">
        <v>1099</v>
      </c>
      <c r="H10" s="56">
        <v>3</v>
      </c>
      <c r="I10" s="56">
        <v>24</v>
      </c>
      <c r="J10" s="56">
        <v>17</v>
      </c>
      <c r="K10" s="56">
        <v>0</v>
      </c>
      <c r="L10" s="56">
        <v>0</v>
      </c>
      <c r="M10" s="56">
        <v>0</v>
      </c>
      <c r="N10" s="18">
        <v>0</v>
      </c>
      <c r="O10" s="18">
        <v>0</v>
      </c>
      <c r="P10" s="18">
        <v>0</v>
      </c>
      <c r="Q10" s="18">
        <v>0</v>
      </c>
      <c r="R10" s="18">
        <v>3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18">
        <v>0</v>
      </c>
      <c r="Y10" s="18">
        <v>1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/>
      <c r="AG10" s="56"/>
      <c r="AH10" s="56"/>
      <c r="AI10" s="56">
        <v>0</v>
      </c>
      <c r="AJ10" s="56">
        <v>0</v>
      </c>
      <c r="AK10" s="56">
        <v>0</v>
      </c>
      <c r="AL10" s="18">
        <v>0</v>
      </c>
      <c r="AM10" s="18">
        <v>3</v>
      </c>
      <c r="AN10" s="18">
        <v>2</v>
      </c>
      <c r="AO10" s="18">
        <v>136</v>
      </c>
      <c r="AP10" s="18">
        <v>115</v>
      </c>
      <c r="AQ10" s="18">
        <v>456</v>
      </c>
      <c r="AR10" s="18">
        <v>270</v>
      </c>
      <c r="AS10" s="18">
        <v>276</v>
      </c>
      <c r="AT10" s="18">
        <v>945</v>
      </c>
      <c r="AU10" s="18">
        <v>0</v>
      </c>
      <c r="AV10" s="18">
        <v>3</v>
      </c>
      <c r="AW10" s="18">
        <v>2</v>
      </c>
    </row>
    <row r="11" spans="1:49" x14ac:dyDescent="0.25">
      <c r="A11" s="46" t="s">
        <v>6</v>
      </c>
      <c r="B11" s="51">
        <v>1</v>
      </c>
      <c r="C11" s="51">
        <v>1</v>
      </c>
      <c r="D11" s="51">
        <v>1</v>
      </c>
      <c r="E11" s="51">
        <v>130</v>
      </c>
      <c r="F11" s="51">
        <v>114</v>
      </c>
      <c r="G11" s="51">
        <v>108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7">
        <v>0</v>
      </c>
      <c r="AO11" s="57">
        <v>121</v>
      </c>
      <c r="AP11" s="57">
        <v>102</v>
      </c>
      <c r="AQ11" s="57">
        <v>92</v>
      </c>
      <c r="AR11" s="57">
        <v>0</v>
      </c>
      <c r="AS11" s="57">
        <v>0</v>
      </c>
      <c r="AT11" s="51">
        <v>0</v>
      </c>
      <c r="AU11" s="51">
        <v>0</v>
      </c>
      <c r="AV11" s="51">
        <v>0</v>
      </c>
      <c r="AW11" s="51">
        <v>0</v>
      </c>
    </row>
    <row r="12" spans="1:49" x14ac:dyDescent="0.25">
      <c r="A12" s="2" t="s">
        <v>49</v>
      </c>
      <c r="B12" s="23">
        <v>4</v>
      </c>
      <c r="C12" s="23">
        <v>4</v>
      </c>
      <c r="D12" s="23">
        <v>4</v>
      </c>
      <c r="E12" s="23">
        <v>2089</v>
      </c>
      <c r="F12" s="23">
        <v>2036</v>
      </c>
      <c r="G12" s="23">
        <v>1984</v>
      </c>
      <c r="H12" s="23">
        <v>44</v>
      </c>
      <c r="I12" s="23">
        <v>37</v>
      </c>
      <c r="J12" s="23">
        <v>35</v>
      </c>
      <c r="K12" s="23">
        <v>0</v>
      </c>
      <c r="L12" s="23">
        <v>0</v>
      </c>
      <c r="M12" s="23">
        <v>0</v>
      </c>
      <c r="N12" s="24">
        <v>0</v>
      </c>
      <c r="O12" s="24">
        <v>0</v>
      </c>
      <c r="P12" s="24">
        <v>0</v>
      </c>
      <c r="Q12" s="24">
        <v>12</v>
      </c>
      <c r="R12" s="24">
        <v>13</v>
      </c>
      <c r="S12" s="24">
        <v>9</v>
      </c>
      <c r="T12" s="24">
        <v>23</v>
      </c>
      <c r="U12" s="24">
        <v>24</v>
      </c>
      <c r="V12" s="24">
        <v>17</v>
      </c>
      <c r="W12" s="23">
        <v>8</v>
      </c>
      <c r="X12" s="23">
        <v>5</v>
      </c>
      <c r="Y12" s="23">
        <v>4</v>
      </c>
      <c r="Z12" s="23">
        <v>0</v>
      </c>
      <c r="AA12" s="23">
        <v>1</v>
      </c>
      <c r="AB12" s="23">
        <v>0</v>
      </c>
      <c r="AC12" s="23">
        <v>0</v>
      </c>
      <c r="AD12" s="23">
        <v>0</v>
      </c>
      <c r="AE12" s="23">
        <v>0</v>
      </c>
      <c r="AF12" s="23">
        <v>1</v>
      </c>
      <c r="AG12" s="23">
        <v>1</v>
      </c>
      <c r="AH12" s="23">
        <v>1</v>
      </c>
      <c r="AI12" s="23">
        <v>0</v>
      </c>
      <c r="AJ12" s="23">
        <v>0</v>
      </c>
      <c r="AK12" s="23">
        <v>0</v>
      </c>
      <c r="AL12" s="23">
        <v>12</v>
      </c>
      <c r="AM12" s="23">
        <v>13</v>
      </c>
      <c r="AN12" s="23">
        <v>9</v>
      </c>
      <c r="AO12" s="23">
        <v>1671</v>
      </c>
      <c r="AP12" s="23">
        <v>1628</v>
      </c>
      <c r="AQ12" s="23">
        <v>1587</v>
      </c>
      <c r="AR12" s="23">
        <v>1501</v>
      </c>
      <c r="AS12" s="23">
        <v>1352</v>
      </c>
      <c r="AT12" s="23">
        <v>1480</v>
      </c>
      <c r="AU12" s="23">
        <v>37</v>
      </c>
      <c r="AV12" s="23">
        <v>34</v>
      </c>
      <c r="AW12" s="23">
        <v>31</v>
      </c>
    </row>
    <row r="13" spans="1:49" x14ac:dyDescent="0.25">
      <c r="A13" s="46" t="s">
        <v>7</v>
      </c>
      <c r="B13" s="51">
        <v>12</v>
      </c>
      <c r="C13" s="51">
        <v>12</v>
      </c>
      <c r="D13" s="51">
        <v>12</v>
      </c>
      <c r="E13" s="51">
        <v>4742</v>
      </c>
      <c r="F13" s="51">
        <v>4712</v>
      </c>
      <c r="G13" s="51">
        <v>4663</v>
      </c>
      <c r="H13" s="51">
        <v>125</v>
      </c>
      <c r="I13" s="51">
        <v>115</v>
      </c>
      <c r="J13" s="51">
        <v>102</v>
      </c>
      <c r="K13" s="51">
        <v>5</v>
      </c>
      <c r="L13" s="51">
        <v>3</v>
      </c>
      <c r="M13" s="51">
        <v>3</v>
      </c>
      <c r="N13" s="19">
        <v>9</v>
      </c>
      <c r="O13" s="19">
        <v>3</v>
      </c>
      <c r="P13" s="19">
        <v>1</v>
      </c>
      <c r="Q13" s="19">
        <v>20</v>
      </c>
      <c r="R13" s="19">
        <v>6</v>
      </c>
      <c r="S13" s="19">
        <v>1</v>
      </c>
      <c r="T13" s="19">
        <v>4</v>
      </c>
      <c r="U13" s="19">
        <v>35</v>
      </c>
      <c r="V13" s="19">
        <v>4</v>
      </c>
      <c r="W13" s="19">
        <v>4</v>
      </c>
      <c r="X13" s="19">
        <v>3</v>
      </c>
      <c r="Y13" s="19">
        <v>3</v>
      </c>
      <c r="Z13" s="19">
        <v>5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7</v>
      </c>
      <c r="AG13" s="19">
        <v>7</v>
      </c>
      <c r="AH13" s="19">
        <v>8</v>
      </c>
      <c r="AI13" s="19">
        <v>9</v>
      </c>
      <c r="AJ13" s="19">
        <v>3</v>
      </c>
      <c r="AK13" s="19">
        <v>1</v>
      </c>
      <c r="AL13" s="19">
        <v>6</v>
      </c>
      <c r="AM13" s="19">
        <v>4</v>
      </c>
      <c r="AN13" s="19">
        <v>1</v>
      </c>
      <c r="AO13" s="19">
        <v>3052</v>
      </c>
      <c r="AP13" s="19">
        <v>3156</v>
      </c>
      <c r="AQ13" s="19">
        <v>3212</v>
      </c>
      <c r="AR13" s="19">
        <v>4738</v>
      </c>
      <c r="AS13" s="19">
        <v>4709</v>
      </c>
      <c r="AT13" s="19">
        <v>4660</v>
      </c>
      <c r="AU13" s="51">
        <v>44</v>
      </c>
      <c r="AV13" s="51">
        <v>47</v>
      </c>
      <c r="AW13" s="51">
        <v>30</v>
      </c>
    </row>
    <row r="14" spans="1:49" x14ac:dyDescent="0.25">
      <c r="A14" s="2" t="s">
        <v>8</v>
      </c>
      <c r="B14" s="17">
        <v>1</v>
      </c>
      <c r="C14" s="17">
        <v>1</v>
      </c>
      <c r="D14" s="17">
        <v>1</v>
      </c>
      <c r="E14" s="17">
        <v>689</v>
      </c>
      <c r="F14" s="17">
        <v>705</v>
      </c>
      <c r="G14" s="17">
        <v>691</v>
      </c>
      <c r="H14" s="17">
        <v>6</v>
      </c>
      <c r="I14" s="17">
        <v>3</v>
      </c>
      <c r="J14" s="17">
        <v>1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418</v>
      </c>
      <c r="AP14" s="17">
        <v>434</v>
      </c>
      <c r="AQ14" s="17">
        <v>446</v>
      </c>
      <c r="AR14" s="17">
        <v>683</v>
      </c>
      <c r="AS14" s="17">
        <v>695</v>
      </c>
      <c r="AT14" s="17">
        <v>687</v>
      </c>
      <c r="AU14" s="17">
        <v>6</v>
      </c>
      <c r="AV14" s="17">
        <v>4</v>
      </c>
      <c r="AW14" s="17">
        <v>1</v>
      </c>
    </row>
    <row r="15" spans="1:49" x14ac:dyDescent="0.25">
      <c r="A15" s="2" t="s">
        <v>9</v>
      </c>
      <c r="B15" s="37">
        <v>2</v>
      </c>
      <c r="C15" s="37">
        <v>2</v>
      </c>
      <c r="D15" s="37">
        <v>2</v>
      </c>
      <c r="E15" s="37">
        <v>514</v>
      </c>
      <c r="F15" s="37">
        <v>496</v>
      </c>
      <c r="G15" s="37">
        <v>488</v>
      </c>
      <c r="H15" s="37">
        <v>15</v>
      </c>
      <c r="I15" s="37">
        <v>25</v>
      </c>
      <c r="J15" s="37">
        <v>18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1</v>
      </c>
      <c r="U15" s="37">
        <v>1</v>
      </c>
      <c r="V15" s="37">
        <v>1</v>
      </c>
      <c r="W15" s="37">
        <v>7</v>
      </c>
      <c r="X15" s="37">
        <v>11</v>
      </c>
      <c r="Y15" s="37">
        <v>8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337</v>
      </c>
      <c r="AP15" s="37">
        <v>299</v>
      </c>
      <c r="AQ15" s="37">
        <v>268</v>
      </c>
      <c r="AR15" s="37">
        <v>501</v>
      </c>
      <c r="AS15" s="37">
        <v>494</v>
      </c>
      <c r="AT15" s="37">
        <v>498</v>
      </c>
      <c r="AU15" s="37">
        <v>8</v>
      </c>
      <c r="AV15" s="37">
        <v>14</v>
      </c>
      <c r="AW15" s="37">
        <v>12</v>
      </c>
    </row>
    <row r="16" spans="1:49" x14ac:dyDescent="0.25">
      <c r="A16" s="2" t="s">
        <v>10</v>
      </c>
      <c r="B16" s="33">
        <v>4</v>
      </c>
      <c r="C16" s="33">
        <v>4</v>
      </c>
      <c r="D16" s="33">
        <v>4</v>
      </c>
      <c r="E16" s="33">
        <v>2033</v>
      </c>
      <c r="F16" s="33">
        <v>2051</v>
      </c>
      <c r="G16" s="33">
        <v>2046</v>
      </c>
      <c r="H16" s="33">
        <v>35</v>
      </c>
      <c r="I16" s="33">
        <v>40</v>
      </c>
      <c r="J16" s="33">
        <v>37</v>
      </c>
      <c r="K16" s="33">
        <v>0</v>
      </c>
      <c r="L16" s="33">
        <v>0</v>
      </c>
      <c r="M16" s="33">
        <v>0</v>
      </c>
      <c r="N16" s="33">
        <v>0</v>
      </c>
      <c r="O16" s="33">
        <v>2</v>
      </c>
      <c r="P16" s="33">
        <v>0</v>
      </c>
      <c r="Q16" s="33">
        <v>0</v>
      </c>
      <c r="R16" s="33">
        <v>1</v>
      </c>
      <c r="S16" s="33">
        <v>1</v>
      </c>
      <c r="T16" s="33">
        <v>2</v>
      </c>
      <c r="U16" s="33">
        <v>1</v>
      </c>
      <c r="V16" s="33">
        <v>0</v>
      </c>
      <c r="W16" s="33">
        <v>2</v>
      </c>
      <c r="X16" s="33">
        <v>1</v>
      </c>
      <c r="Y16" s="33">
        <v>1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8</v>
      </c>
      <c r="AM16" s="33">
        <v>9</v>
      </c>
      <c r="AN16" s="33">
        <v>8</v>
      </c>
      <c r="AO16" s="33">
        <v>1445</v>
      </c>
      <c r="AP16" s="33">
        <v>1398</v>
      </c>
      <c r="AQ16" s="33">
        <v>1500</v>
      </c>
      <c r="AR16" s="33">
        <v>411</v>
      </c>
      <c r="AS16" s="33">
        <v>449</v>
      </c>
      <c r="AT16" s="33">
        <v>443</v>
      </c>
      <c r="AU16" s="33">
        <v>10</v>
      </c>
      <c r="AV16" s="33">
        <v>16</v>
      </c>
      <c r="AW16" s="33">
        <v>12</v>
      </c>
    </row>
    <row r="17" spans="1:49" x14ac:dyDescent="0.25">
      <c r="A17" s="2" t="s">
        <v>11</v>
      </c>
      <c r="B17" s="27">
        <v>3</v>
      </c>
      <c r="C17" s="27">
        <v>3</v>
      </c>
      <c r="D17" s="27">
        <v>3</v>
      </c>
      <c r="E17" s="27">
        <v>1043</v>
      </c>
      <c r="F17" s="27">
        <v>1050</v>
      </c>
      <c r="G17" s="27">
        <v>1069</v>
      </c>
      <c r="H17" s="27">
        <v>30</v>
      </c>
      <c r="I17" s="27">
        <v>22</v>
      </c>
      <c r="J17" s="27">
        <v>20</v>
      </c>
      <c r="K17" s="27">
        <v>0</v>
      </c>
      <c r="L17" s="27">
        <v>0</v>
      </c>
      <c r="M17" s="27">
        <v>0</v>
      </c>
      <c r="N17" s="27">
        <v>1</v>
      </c>
      <c r="O17" s="27">
        <v>1</v>
      </c>
      <c r="P17" s="27">
        <v>0</v>
      </c>
      <c r="Q17" s="27">
        <v>2</v>
      </c>
      <c r="R17" s="27">
        <v>3</v>
      </c>
      <c r="S17" s="27">
        <v>0</v>
      </c>
      <c r="T17" s="27">
        <v>5</v>
      </c>
      <c r="U17" s="27">
        <v>3</v>
      </c>
      <c r="V17" s="27">
        <v>0</v>
      </c>
      <c r="W17" s="27">
        <v>15</v>
      </c>
      <c r="X17" s="27">
        <v>11</v>
      </c>
      <c r="Y17" s="27">
        <v>11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1</v>
      </c>
      <c r="AM17" s="27">
        <v>2</v>
      </c>
      <c r="AN17" s="27">
        <v>0</v>
      </c>
      <c r="AO17" s="27">
        <v>838</v>
      </c>
      <c r="AP17" s="27">
        <v>856</v>
      </c>
      <c r="AQ17" s="27">
        <v>874</v>
      </c>
      <c r="AR17" s="27">
        <v>809</v>
      </c>
      <c r="AS17" s="27">
        <v>811</v>
      </c>
      <c r="AT17" s="27">
        <v>813</v>
      </c>
      <c r="AU17" s="27">
        <v>14</v>
      </c>
      <c r="AV17" s="27">
        <v>16</v>
      </c>
      <c r="AW17" s="27">
        <v>14</v>
      </c>
    </row>
    <row r="18" spans="1:49" x14ac:dyDescent="0.25">
      <c r="A18" s="2" t="s">
        <v>12</v>
      </c>
      <c r="B18" s="20">
        <v>6</v>
      </c>
      <c r="C18" s="20">
        <v>6</v>
      </c>
      <c r="D18" s="20">
        <v>6</v>
      </c>
      <c r="E18" s="20">
        <v>3353</v>
      </c>
      <c r="F18" s="20">
        <v>3292</v>
      </c>
      <c r="G18" s="20">
        <v>3299</v>
      </c>
      <c r="H18" s="20">
        <v>45</v>
      </c>
      <c r="I18" s="20">
        <v>52</v>
      </c>
      <c r="J18" s="20">
        <v>55</v>
      </c>
      <c r="K18" s="20">
        <v>0</v>
      </c>
      <c r="L18" s="20">
        <v>0</v>
      </c>
      <c r="M18" s="20">
        <v>0</v>
      </c>
      <c r="N18" s="20">
        <v>4</v>
      </c>
      <c r="O18" s="20">
        <v>10</v>
      </c>
      <c r="P18" s="20">
        <v>0</v>
      </c>
      <c r="Q18" s="20">
        <v>1</v>
      </c>
      <c r="R18" s="20">
        <v>3</v>
      </c>
      <c r="S18" s="20">
        <v>2</v>
      </c>
      <c r="T18" s="20">
        <v>5</v>
      </c>
      <c r="U18" s="20">
        <v>10</v>
      </c>
      <c r="V18" s="20">
        <v>1</v>
      </c>
      <c r="W18" s="20">
        <v>15</v>
      </c>
      <c r="X18" s="20">
        <v>13</v>
      </c>
      <c r="Y18" s="20">
        <v>2</v>
      </c>
      <c r="Z18" s="20">
        <v>1</v>
      </c>
      <c r="AA18" s="20">
        <v>0</v>
      </c>
      <c r="AB18" s="20">
        <v>2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1">
        <v>0</v>
      </c>
      <c r="AI18" s="21">
        <v>4</v>
      </c>
      <c r="AJ18" s="21">
        <v>10</v>
      </c>
      <c r="AK18" s="21">
        <v>0</v>
      </c>
      <c r="AL18" s="21">
        <v>1</v>
      </c>
      <c r="AM18" s="21">
        <v>3</v>
      </c>
      <c r="AN18" s="21">
        <v>2</v>
      </c>
      <c r="AO18" s="21">
        <v>2027</v>
      </c>
      <c r="AP18" s="21">
        <v>1583</v>
      </c>
      <c r="AQ18" s="21">
        <v>2477</v>
      </c>
      <c r="AR18" s="21">
        <v>3353</v>
      </c>
      <c r="AS18" s="21">
        <v>3292</v>
      </c>
      <c r="AT18" s="21">
        <v>3299</v>
      </c>
      <c r="AU18" s="21">
        <v>45</v>
      </c>
      <c r="AV18" s="21">
        <v>52</v>
      </c>
      <c r="AW18" s="21">
        <v>55</v>
      </c>
    </row>
    <row r="19" spans="1:49" x14ac:dyDescent="0.25">
      <c r="A19" s="46" t="s">
        <v>13</v>
      </c>
      <c r="B19" s="50">
        <v>9</v>
      </c>
      <c r="C19" s="50">
        <v>9</v>
      </c>
      <c r="D19" s="50">
        <v>9</v>
      </c>
      <c r="E19" s="50">
        <v>6012</v>
      </c>
      <c r="F19" s="50">
        <v>6023</v>
      </c>
      <c r="G19" s="50">
        <v>6031</v>
      </c>
      <c r="H19" s="50">
        <v>92</v>
      </c>
      <c r="I19" s="50">
        <v>90</v>
      </c>
      <c r="J19" s="50">
        <v>97</v>
      </c>
      <c r="K19" s="50">
        <v>0</v>
      </c>
      <c r="L19" s="50">
        <v>0</v>
      </c>
      <c r="M19" s="50">
        <v>0</v>
      </c>
      <c r="N19" s="50">
        <v>28</v>
      </c>
      <c r="O19" s="50">
        <v>10</v>
      </c>
      <c r="P19" s="50">
        <v>0</v>
      </c>
      <c r="Q19" s="50">
        <v>20</v>
      </c>
      <c r="R19" s="50">
        <v>10</v>
      </c>
      <c r="S19" s="50">
        <v>0</v>
      </c>
      <c r="T19" s="50">
        <v>64</v>
      </c>
      <c r="U19" s="50">
        <v>24</v>
      </c>
      <c r="V19" s="50">
        <v>5</v>
      </c>
      <c r="W19" s="50">
        <v>24</v>
      </c>
      <c r="X19" s="50">
        <v>11</v>
      </c>
      <c r="Y19" s="50">
        <v>0</v>
      </c>
      <c r="Z19" s="50">
        <v>7</v>
      </c>
      <c r="AA19" s="50">
        <v>2</v>
      </c>
      <c r="AB19" s="50">
        <v>0</v>
      </c>
      <c r="AC19" s="50">
        <v>0</v>
      </c>
      <c r="AD19" s="50">
        <v>0</v>
      </c>
      <c r="AE19" s="50">
        <v>0</v>
      </c>
      <c r="AF19" s="50">
        <v>1</v>
      </c>
      <c r="AG19" s="50">
        <v>2</v>
      </c>
      <c r="AH19" s="50">
        <v>2</v>
      </c>
      <c r="AI19" s="50">
        <v>10</v>
      </c>
      <c r="AJ19" s="50">
        <v>10</v>
      </c>
      <c r="AK19" s="50">
        <v>7</v>
      </c>
      <c r="AL19" s="50">
        <v>20</v>
      </c>
      <c r="AM19" s="50">
        <v>10</v>
      </c>
      <c r="AN19" s="50">
        <v>10</v>
      </c>
      <c r="AO19" s="50">
        <v>5032</v>
      </c>
      <c r="AP19" s="50">
        <v>4535</v>
      </c>
      <c r="AQ19" s="50">
        <v>4522</v>
      </c>
      <c r="AR19" s="50">
        <v>5319</v>
      </c>
      <c r="AS19" s="50">
        <v>5478</v>
      </c>
      <c r="AT19" s="50">
        <v>3806</v>
      </c>
      <c r="AU19" s="50">
        <v>89</v>
      </c>
      <c r="AV19" s="50">
        <v>69</v>
      </c>
      <c r="AW19" s="50">
        <v>69</v>
      </c>
    </row>
    <row r="20" spans="1:49" x14ac:dyDescent="0.25">
      <c r="A20" s="2" t="s">
        <v>14</v>
      </c>
      <c r="B20" s="22">
        <v>5</v>
      </c>
      <c r="C20" s="22">
        <v>5</v>
      </c>
      <c r="D20" s="22">
        <v>5</v>
      </c>
      <c r="E20" s="22">
        <v>3154</v>
      </c>
      <c r="F20" s="22">
        <v>3121</v>
      </c>
      <c r="G20" s="22">
        <v>3125</v>
      </c>
      <c r="H20" s="22">
        <v>19</v>
      </c>
      <c r="I20" s="22">
        <v>12</v>
      </c>
      <c r="J20" s="22">
        <v>12</v>
      </c>
      <c r="K20" s="22">
        <v>0</v>
      </c>
      <c r="L20" s="22">
        <v>0</v>
      </c>
      <c r="M20" s="22">
        <v>0</v>
      </c>
      <c r="N20" s="29">
        <v>0</v>
      </c>
      <c r="O20" s="29">
        <v>0</v>
      </c>
      <c r="P20" s="29">
        <v>0</v>
      </c>
      <c r="Q20" s="29">
        <v>2</v>
      </c>
      <c r="R20" s="29">
        <v>8</v>
      </c>
      <c r="S20" s="29">
        <v>0</v>
      </c>
      <c r="T20" s="29">
        <v>0</v>
      </c>
      <c r="U20" s="29">
        <v>4</v>
      </c>
      <c r="V20" s="29">
        <v>0</v>
      </c>
      <c r="W20" s="22">
        <v>7</v>
      </c>
      <c r="X20" s="22">
        <v>4</v>
      </c>
      <c r="Y20" s="22">
        <v>4</v>
      </c>
      <c r="Z20" s="22">
        <v>3</v>
      </c>
      <c r="AA20" s="22">
        <v>4</v>
      </c>
      <c r="AB20" s="22">
        <v>0</v>
      </c>
      <c r="AC20" s="22">
        <v>0</v>
      </c>
      <c r="AD20" s="22">
        <v>0</v>
      </c>
      <c r="AE20" s="22">
        <v>0</v>
      </c>
      <c r="AF20" s="22">
        <v>5</v>
      </c>
      <c r="AG20" s="22">
        <v>5</v>
      </c>
      <c r="AH20" s="22">
        <v>5</v>
      </c>
      <c r="AI20" s="29">
        <v>0</v>
      </c>
      <c r="AJ20" s="29">
        <v>0</v>
      </c>
      <c r="AK20" s="29">
        <v>0</v>
      </c>
      <c r="AL20" s="29">
        <v>6</v>
      </c>
      <c r="AM20" s="29">
        <v>6</v>
      </c>
      <c r="AN20" s="29">
        <v>7</v>
      </c>
      <c r="AO20" s="29">
        <v>2369</v>
      </c>
      <c r="AP20" s="29">
        <v>1818</v>
      </c>
      <c r="AQ20" s="29">
        <v>1731</v>
      </c>
      <c r="AR20" s="29">
        <v>3154</v>
      </c>
      <c r="AS20" s="29">
        <v>3121</v>
      </c>
      <c r="AT20" s="29">
        <v>3125</v>
      </c>
      <c r="AU20" s="29">
        <v>9</v>
      </c>
      <c r="AV20" s="29">
        <v>7</v>
      </c>
      <c r="AW20" s="29">
        <v>6</v>
      </c>
    </row>
    <row r="21" spans="1:49" x14ac:dyDescent="0.25">
      <c r="A21" s="2" t="s">
        <v>15</v>
      </c>
      <c r="B21" s="16">
        <v>8</v>
      </c>
      <c r="C21" s="16">
        <v>8</v>
      </c>
      <c r="D21" s="16">
        <v>8</v>
      </c>
      <c r="E21" s="16">
        <v>5522</v>
      </c>
      <c r="F21" s="16">
        <v>5636</v>
      </c>
      <c r="G21" s="16">
        <v>5667</v>
      </c>
      <c r="H21" s="16">
        <v>92</v>
      </c>
      <c r="I21" s="16">
        <v>103</v>
      </c>
      <c r="J21" s="16">
        <v>115</v>
      </c>
      <c r="K21" s="16">
        <v>0</v>
      </c>
      <c r="L21" s="16">
        <v>0</v>
      </c>
      <c r="M21" s="16">
        <v>0</v>
      </c>
      <c r="N21" s="16">
        <v>1</v>
      </c>
      <c r="O21" s="16">
        <v>2</v>
      </c>
      <c r="P21" s="16">
        <v>1</v>
      </c>
      <c r="Q21" s="16">
        <v>9</v>
      </c>
      <c r="R21" s="16">
        <v>12</v>
      </c>
      <c r="S21" s="16">
        <v>4</v>
      </c>
      <c r="T21" s="16">
        <v>33</v>
      </c>
      <c r="U21" s="16">
        <v>28</v>
      </c>
      <c r="V21" s="16">
        <v>33</v>
      </c>
      <c r="W21" s="16">
        <v>2</v>
      </c>
      <c r="X21" s="16">
        <v>0</v>
      </c>
      <c r="Y21" s="16">
        <v>0</v>
      </c>
      <c r="Z21" s="16">
        <v>1</v>
      </c>
      <c r="AA21" s="16">
        <v>2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1</v>
      </c>
      <c r="AK21" s="16">
        <v>0</v>
      </c>
      <c r="AL21" s="16">
        <v>11</v>
      </c>
      <c r="AM21" s="16">
        <v>12</v>
      </c>
      <c r="AN21" s="16">
        <v>6</v>
      </c>
      <c r="AO21" s="16">
        <v>4200</v>
      </c>
      <c r="AP21" s="16">
        <v>4413</v>
      </c>
      <c r="AQ21" s="16">
        <v>5066</v>
      </c>
      <c r="AR21" s="16">
        <v>4556</v>
      </c>
      <c r="AS21" s="16">
        <v>4801</v>
      </c>
      <c r="AT21" s="16">
        <v>4971</v>
      </c>
      <c r="AU21" s="16">
        <v>75</v>
      </c>
      <c r="AV21" s="16">
        <v>82</v>
      </c>
      <c r="AW21" s="16">
        <v>79</v>
      </c>
    </row>
    <row r="22" spans="1:49" x14ac:dyDescent="0.25">
      <c r="A22" s="5" t="s">
        <v>43</v>
      </c>
      <c r="B22" s="5">
        <f>B21+B20+B19+B18+B17+B16+B15+B14+B13+B12+B11+B10+B9+B8+B7+B6+B5</f>
        <v>151</v>
      </c>
      <c r="C22" s="60">
        <f t="shared" ref="C22:AW22" si="0">C21+C20+C19+C18+C17+C16+C15+C14+C13+C12+C11+C10+C9+C8+C7+C6+C5</f>
        <v>150</v>
      </c>
      <c r="D22" s="60">
        <f t="shared" si="0"/>
        <v>149</v>
      </c>
      <c r="E22" s="60">
        <f t="shared" si="0"/>
        <v>79968</v>
      </c>
      <c r="F22" s="60">
        <f t="shared" si="0"/>
        <v>80249</v>
      </c>
      <c r="G22" s="60">
        <f t="shared" si="0"/>
        <v>80663</v>
      </c>
      <c r="H22" s="60">
        <f t="shared" si="0"/>
        <v>1228</v>
      </c>
      <c r="I22" s="60">
        <f t="shared" si="0"/>
        <v>1232</v>
      </c>
      <c r="J22" s="60">
        <f t="shared" si="0"/>
        <v>1179</v>
      </c>
      <c r="K22" s="60">
        <f t="shared" si="0"/>
        <v>5</v>
      </c>
      <c r="L22" s="60">
        <f t="shared" si="0"/>
        <v>4</v>
      </c>
      <c r="M22" s="60">
        <f t="shared" si="0"/>
        <v>5</v>
      </c>
      <c r="N22" s="60">
        <f t="shared" si="0"/>
        <v>98</v>
      </c>
      <c r="O22" s="60">
        <f t="shared" si="0"/>
        <v>96</v>
      </c>
      <c r="P22" s="60">
        <f t="shared" si="0"/>
        <v>2</v>
      </c>
      <c r="Q22" s="60">
        <f t="shared" si="0"/>
        <v>115</v>
      </c>
      <c r="R22" s="60">
        <f t="shared" si="0"/>
        <v>105</v>
      </c>
      <c r="S22" s="60">
        <f t="shared" si="0"/>
        <v>17</v>
      </c>
      <c r="T22" s="60">
        <f t="shared" si="0"/>
        <v>454</v>
      </c>
      <c r="U22" s="60">
        <f t="shared" si="0"/>
        <v>480</v>
      </c>
      <c r="V22" s="60">
        <f t="shared" si="0"/>
        <v>74</v>
      </c>
      <c r="W22" s="60">
        <f t="shared" si="0"/>
        <v>163</v>
      </c>
      <c r="X22" s="60">
        <f t="shared" si="0"/>
        <v>115</v>
      </c>
      <c r="Y22" s="60">
        <f t="shared" si="0"/>
        <v>73</v>
      </c>
      <c r="Z22" s="60">
        <f t="shared" si="0"/>
        <v>20</v>
      </c>
      <c r="AA22" s="60">
        <f t="shared" si="0"/>
        <v>17</v>
      </c>
      <c r="AB22" s="60">
        <f t="shared" si="0"/>
        <v>3</v>
      </c>
      <c r="AC22" s="60">
        <f t="shared" si="0"/>
        <v>2</v>
      </c>
      <c r="AD22" s="60">
        <f t="shared" si="0"/>
        <v>2</v>
      </c>
      <c r="AE22" s="60">
        <f t="shared" si="0"/>
        <v>1</v>
      </c>
      <c r="AF22" s="60">
        <f t="shared" si="0"/>
        <v>28</v>
      </c>
      <c r="AG22" s="60">
        <f t="shared" si="0"/>
        <v>29</v>
      </c>
      <c r="AH22" s="60">
        <f t="shared" si="0"/>
        <v>38</v>
      </c>
      <c r="AI22" s="60">
        <f t="shared" si="0"/>
        <v>80</v>
      </c>
      <c r="AJ22" s="60">
        <f t="shared" si="0"/>
        <v>82</v>
      </c>
      <c r="AK22" s="60">
        <f t="shared" si="0"/>
        <v>31</v>
      </c>
      <c r="AL22" s="60">
        <f t="shared" si="0"/>
        <v>144</v>
      </c>
      <c r="AM22" s="60">
        <f t="shared" si="0"/>
        <v>147</v>
      </c>
      <c r="AN22" s="60">
        <f t="shared" si="0"/>
        <v>90</v>
      </c>
      <c r="AO22" s="60">
        <f t="shared" si="0"/>
        <v>50633</v>
      </c>
      <c r="AP22" s="60">
        <f t="shared" si="0"/>
        <v>51150</v>
      </c>
      <c r="AQ22" s="60">
        <f t="shared" si="0"/>
        <v>53334</v>
      </c>
      <c r="AR22" s="60">
        <f t="shared" si="0"/>
        <v>47886</v>
      </c>
      <c r="AS22" s="60">
        <f t="shared" si="0"/>
        <v>48391</v>
      </c>
      <c r="AT22" s="60">
        <f t="shared" si="0"/>
        <v>49732</v>
      </c>
      <c r="AU22" s="60">
        <f t="shared" si="0"/>
        <v>852</v>
      </c>
      <c r="AV22" s="60">
        <f t="shared" si="0"/>
        <v>813</v>
      </c>
      <c r="AW22" s="60">
        <f t="shared" si="0"/>
        <v>753</v>
      </c>
    </row>
    <row r="23" spans="1:49" ht="8.25" customHeight="1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</row>
    <row r="24" spans="1:49" x14ac:dyDescent="0.25">
      <c r="A24" s="2" t="s">
        <v>17</v>
      </c>
      <c r="B24" s="58">
        <v>1</v>
      </c>
      <c r="C24" s="58">
        <v>1</v>
      </c>
      <c r="D24" s="58">
        <v>1</v>
      </c>
      <c r="E24" s="58">
        <v>196</v>
      </c>
      <c r="F24" s="58">
        <v>193</v>
      </c>
      <c r="G24" s="58">
        <v>189</v>
      </c>
      <c r="H24" s="58">
        <v>4</v>
      </c>
      <c r="I24" s="58">
        <v>6</v>
      </c>
      <c r="J24" s="58">
        <v>2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1</v>
      </c>
      <c r="S24" s="58">
        <v>0</v>
      </c>
      <c r="T24" s="58">
        <v>4</v>
      </c>
      <c r="U24" s="58">
        <v>5</v>
      </c>
      <c r="V24" s="58">
        <v>8</v>
      </c>
      <c r="W24" s="58">
        <v>4</v>
      </c>
      <c r="X24" s="58">
        <v>6</v>
      </c>
      <c r="Y24" s="58">
        <v>2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1</v>
      </c>
      <c r="AK24" s="58">
        <v>0</v>
      </c>
      <c r="AL24" s="58">
        <v>0</v>
      </c>
      <c r="AM24" s="58">
        <v>0</v>
      </c>
      <c r="AN24" s="58">
        <v>0</v>
      </c>
      <c r="AO24" s="58">
        <v>196</v>
      </c>
      <c r="AP24" s="58">
        <v>193</v>
      </c>
      <c r="AQ24" s="58">
        <v>189</v>
      </c>
      <c r="AR24" s="58">
        <v>196</v>
      </c>
      <c r="AS24" s="58">
        <v>193</v>
      </c>
      <c r="AT24" s="58">
        <v>189</v>
      </c>
      <c r="AU24" s="58">
        <v>4</v>
      </c>
      <c r="AV24" s="58">
        <v>5</v>
      </c>
      <c r="AW24" s="58">
        <v>2</v>
      </c>
    </row>
    <row r="25" spans="1:49" x14ac:dyDescent="0.25">
      <c r="A25" s="2" t="s">
        <v>18</v>
      </c>
      <c r="B25" s="11">
        <v>1</v>
      </c>
      <c r="C25" s="11">
        <v>1</v>
      </c>
      <c r="D25" s="11">
        <v>1</v>
      </c>
      <c r="E25" s="11">
        <v>120</v>
      </c>
      <c r="F25" s="11">
        <v>123</v>
      </c>
      <c r="G25" s="11">
        <v>113</v>
      </c>
      <c r="H25" s="11">
        <v>5</v>
      </c>
      <c r="I25" s="11">
        <v>6</v>
      </c>
      <c r="J25" s="11">
        <v>4</v>
      </c>
      <c r="K25" s="11">
        <v>0</v>
      </c>
      <c r="L25" s="11">
        <v>0</v>
      </c>
      <c r="M25" s="11">
        <v>0</v>
      </c>
      <c r="N25" s="11">
        <v>1</v>
      </c>
      <c r="O25" s="11">
        <v>0</v>
      </c>
      <c r="P25" s="11">
        <v>0</v>
      </c>
      <c r="Q25" s="11">
        <v>1</v>
      </c>
      <c r="R25" s="11">
        <v>2</v>
      </c>
      <c r="S25" s="11">
        <v>0</v>
      </c>
      <c r="T25" s="11">
        <v>2</v>
      </c>
      <c r="U25" s="11">
        <v>2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1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1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56">
        <v>66</v>
      </c>
      <c r="AP25" s="56">
        <v>50</v>
      </c>
      <c r="AQ25" s="56">
        <v>73</v>
      </c>
      <c r="AR25" s="56">
        <v>38</v>
      </c>
      <c r="AS25" s="56">
        <v>68</v>
      </c>
      <c r="AT25" s="56">
        <v>37</v>
      </c>
      <c r="AU25" s="56">
        <v>5</v>
      </c>
      <c r="AV25" s="56">
        <v>6</v>
      </c>
      <c r="AW25" s="56">
        <v>4</v>
      </c>
    </row>
    <row r="26" spans="1:49" x14ac:dyDescent="0.25">
      <c r="A26" s="46" t="s">
        <v>19</v>
      </c>
      <c r="B26" s="52">
        <v>1</v>
      </c>
      <c r="C26" s="52">
        <v>1</v>
      </c>
      <c r="D26" s="52">
        <v>1</v>
      </c>
      <c r="E26" s="52">
        <v>167</v>
      </c>
      <c r="F26" s="52">
        <v>169</v>
      </c>
      <c r="G26" s="52">
        <v>167</v>
      </c>
      <c r="H26" s="52">
        <v>15</v>
      </c>
      <c r="I26" s="52">
        <v>22</v>
      </c>
      <c r="J26" s="52">
        <v>20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1</v>
      </c>
      <c r="U26" s="52">
        <v>1</v>
      </c>
      <c r="V26" s="52">
        <v>0</v>
      </c>
      <c r="W26" s="52">
        <v>0</v>
      </c>
      <c r="X26" s="52">
        <v>0</v>
      </c>
      <c r="Y26" s="52">
        <v>0</v>
      </c>
      <c r="Z26" s="52">
        <v>1</v>
      </c>
      <c r="AA26" s="52">
        <v>1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167</v>
      </c>
      <c r="AP26" s="52">
        <v>169</v>
      </c>
      <c r="AQ26" s="52">
        <v>167</v>
      </c>
      <c r="AR26" s="52">
        <v>167</v>
      </c>
      <c r="AS26" s="52">
        <v>169</v>
      </c>
      <c r="AT26" s="52">
        <v>167</v>
      </c>
      <c r="AU26" s="52">
        <v>3</v>
      </c>
      <c r="AV26" s="52">
        <v>2</v>
      </c>
      <c r="AW26" s="52">
        <v>0</v>
      </c>
    </row>
    <row r="27" spans="1:49" x14ac:dyDescent="0.25">
      <c r="A27" s="2" t="s">
        <v>20</v>
      </c>
      <c r="B27" s="64">
        <v>1</v>
      </c>
      <c r="C27" s="64">
        <v>1</v>
      </c>
      <c r="D27" s="64">
        <v>1</v>
      </c>
      <c r="E27" s="64">
        <v>131</v>
      </c>
      <c r="F27" s="64">
        <v>117</v>
      </c>
      <c r="G27" s="64">
        <v>120</v>
      </c>
      <c r="H27" s="64">
        <v>10</v>
      </c>
      <c r="I27" s="64">
        <v>9</v>
      </c>
      <c r="J27" s="64">
        <v>9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3</v>
      </c>
      <c r="U27" s="64">
        <v>3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111</v>
      </c>
      <c r="AP27" s="64">
        <v>99</v>
      </c>
      <c r="AQ27" s="64">
        <v>76</v>
      </c>
      <c r="AR27" s="64">
        <v>111</v>
      </c>
      <c r="AS27" s="64">
        <v>99</v>
      </c>
      <c r="AT27" s="64">
        <v>100</v>
      </c>
      <c r="AU27" s="64">
        <v>3</v>
      </c>
      <c r="AV27" s="64">
        <v>3</v>
      </c>
      <c r="AW27" s="64">
        <v>3</v>
      </c>
    </row>
    <row r="28" spans="1:49" x14ac:dyDescent="0.25">
      <c r="A28" s="2" t="s">
        <v>21</v>
      </c>
      <c r="B28" s="15">
        <v>1</v>
      </c>
      <c r="C28" s="15">
        <v>1</v>
      </c>
      <c r="D28" s="15">
        <v>1</v>
      </c>
      <c r="E28" s="15">
        <v>78</v>
      </c>
      <c r="F28" s="15">
        <v>73</v>
      </c>
      <c r="G28" s="15">
        <v>83</v>
      </c>
      <c r="H28" s="15">
        <v>2</v>
      </c>
      <c r="I28" s="15">
        <v>2</v>
      </c>
      <c r="J28" s="15">
        <v>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1</v>
      </c>
      <c r="U28" s="15">
        <v>1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41</v>
      </c>
      <c r="AP28" s="15">
        <v>11</v>
      </c>
      <c r="AQ28" s="15">
        <v>11</v>
      </c>
      <c r="AR28" s="15">
        <v>71</v>
      </c>
      <c r="AS28" s="15">
        <v>58</v>
      </c>
      <c r="AT28" s="15">
        <v>67</v>
      </c>
      <c r="AU28" s="15">
        <v>2</v>
      </c>
      <c r="AV28" s="15">
        <v>2</v>
      </c>
      <c r="AW28" s="15">
        <v>1</v>
      </c>
    </row>
    <row r="29" spans="1:49" x14ac:dyDescent="0.25">
      <c r="A29" s="2" t="s">
        <v>22</v>
      </c>
      <c r="B29" s="13">
        <v>1</v>
      </c>
      <c r="C29" s="13">
        <v>1</v>
      </c>
      <c r="D29" s="13">
        <v>1</v>
      </c>
      <c r="E29" s="13">
        <v>258</v>
      </c>
      <c r="F29" s="13">
        <v>260</v>
      </c>
      <c r="G29" s="13">
        <v>256</v>
      </c>
      <c r="H29" s="13">
        <v>3</v>
      </c>
      <c r="I29" s="13">
        <v>5</v>
      </c>
      <c r="J29" s="13">
        <v>1</v>
      </c>
      <c r="K29" s="13">
        <v>0</v>
      </c>
      <c r="L29" s="13">
        <v>0</v>
      </c>
      <c r="M29" s="13">
        <v>0</v>
      </c>
      <c r="N29" s="14">
        <v>0</v>
      </c>
      <c r="O29" s="14">
        <v>0</v>
      </c>
      <c r="P29" s="14">
        <v>0</v>
      </c>
      <c r="Q29" s="14">
        <v>3</v>
      </c>
      <c r="R29" s="14">
        <v>0</v>
      </c>
      <c r="S29" s="14">
        <v>0</v>
      </c>
      <c r="T29" s="14">
        <v>1</v>
      </c>
      <c r="U29" s="14">
        <v>1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3</v>
      </c>
      <c r="AM29" s="13">
        <v>0</v>
      </c>
      <c r="AN29" s="13">
        <v>0</v>
      </c>
      <c r="AO29" s="13">
        <v>169</v>
      </c>
      <c r="AP29" s="13">
        <v>180</v>
      </c>
      <c r="AQ29" s="13">
        <v>172</v>
      </c>
      <c r="AR29" s="13">
        <v>234</v>
      </c>
      <c r="AS29" s="13">
        <v>236</v>
      </c>
      <c r="AT29" s="13">
        <v>232</v>
      </c>
      <c r="AU29" s="13">
        <v>3</v>
      </c>
      <c r="AV29" s="13">
        <v>2</v>
      </c>
      <c r="AW29" s="13">
        <v>1</v>
      </c>
    </row>
    <row r="30" spans="1:49" x14ac:dyDescent="0.25">
      <c r="A30" s="2" t="s">
        <v>23</v>
      </c>
      <c r="B30" s="12">
        <v>1</v>
      </c>
      <c r="C30" s="12">
        <v>1</v>
      </c>
      <c r="D30" s="12">
        <v>1</v>
      </c>
      <c r="E30" s="12">
        <v>43</v>
      </c>
      <c r="F30" s="12">
        <v>46</v>
      </c>
      <c r="G30" s="12">
        <v>47</v>
      </c>
      <c r="H30" s="12">
        <v>1</v>
      </c>
      <c r="I30" s="12">
        <v>2</v>
      </c>
      <c r="J30" s="12">
        <v>1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2">
        <v>2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43</v>
      </c>
      <c r="AP30" s="12">
        <v>46</v>
      </c>
      <c r="AQ30" s="12">
        <v>47</v>
      </c>
      <c r="AR30" s="12">
        <v>43</v>
      </c>
      <c r="AS30" s="12">
        <v>46</v>
      </c>
      <c r="AT30" s="12">
        <v>47</v>
      </c>
      <c r="AU30" s="12">
        <v>1</v>
      </c>
      <c r="AV30" s="12">
        <v>2</v>
      </c>
      <c r="AW30" s="12">
        <v>1</v>
      </c>
    </row>
    <row r="31" spans="1:49" x14ac:dyDescent="0.25">
      <c r="A31" s="46" t="s">
        <v>24</v>
      </c>
      <c r="B31" s="53">
        <v>1</v>
      </c>
      <c r="C31" s="53">
        <v>1</v>
      </c>
      <c r="D31" s="53">
        <v>1</v>
      </c>
      <c r="E31" s="53">
        <v>164</v>
      </c>
      <c r="F31" s="53">
        <v>162</v>
      </c>
      <c r="G31" s="53">
        <v>159</v>
      </c>
      <c r="H31" s="53">
        <v>11</v>
      </c>
      <c r="I31" s="53">
        <v>8</v>
      </c>
      <c r="J31" s="53">
        <v>8</v>
      </c>
      <c r="K31" s="53">
        <v>0</v>
      </c>
      <c r="L31" s="53">
        <v>0</v>
      </c>
      <c r="M31" s="53">
        <v>0</v>
      </c>
      <c r="N31" s="46">
        <v>0</v>
      </c>
      <c r="O31" s="46">
        <v>1</v>
      </c>
      <c r="P31" s="46">
        <v>0</v>
      </c>
      <c r="Q31" s="46">
        <v>0</v>
      </c>
      <c r="R31" s="46">
        <v>1</v>
      </c>
      <c r="S31" s="46">
        <v>0</v>
      </c>
      <c r="T31" s="46">
        <v>3</v>
      </c>
      <c r="U31" s="46">
        <v>1</v>
      </c>
      <c r="V31" s="46">
        <v>0</v>
      </c>
      <c r="W31" s="53">
        <v>1</v>
      </c>
      <c r="X31" s="53">
        <v>1</v>
      </c>
      <c r="Y31" s="53">
        <v>2</v>
      </c>
      <c r="Z31" s="53">
        <v>0</v>
      </c>
      <c r="AA31" s="53">
        <v>1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1</v>
      </c>
      <c r="AK31" s="53">
        <v>0</v>
      </c>
      <c r="AL31" s="53">
        <v>0</v>
      </c>
      <c r="AM31" s="53">
        <v>1</v>
      </c>
      <c r="AN31" s="53">
        <v>0</v>
      </c>
      <c r="AO31" s="53">
        <v>113</v>
      </c>
      <c r="AP31" s="53">
        <v>102</v>
      </c>
      <c r="AQ31" s="53">
        <v>107</v>
      </c>
      <c r="AR31" s="53">
        <v>116</v>
      </c>
      <c r="AS31" s="53">
        <v>131</v>
      </c>
      <c r="AT31" s="53">
        <v>128</v>
      </c>
      <c r="AU31" s="53">
        <v>10</v>
      </c>
      <c r="AV31" s="53">
        <v>7</v>
      </c>
      <c r="AW31" s="53">
        <v>6</v>
      </c>
    </row>
    <row r="32" spans="1:49" x14ac:dyDescent="0.25">
      <c r="A32" s="5" t="s">
        <v>44</v>
      </c>
      <c r="B32" s="5">
        <f>SUM(B24:B31)</f>
        <v>8</v>
      </c>
      <c r="C32" s="5">
        <f t="shared" ref="C32:AW32" si="1">SUM(C24:C31)</f>
        <v>8</v>
      </c>
      <c r="D32" s="5">
        <f t="shared" si="1"/>
        <v>8</v>
      </c>
      <c r="E32" s="5">
        <f t="shared" si="1"/>
        <v>1157</v>
      </c>
      <c r="F32" s="5">
        <f t="shared" si="1"/>
        <v>1143</v>
      </c>
      <c r="G32" s="5">
        <f t="shared" si="1"/>
        <v>1134</v>
      </c>
      <c r="H32" s="5">
        <f t="shared" si="1"/>
        <v>51</v>
      </c>
      <c r="I32" s="5">
        <f t="shared" si="1"/>
        <v>60</v>
      </c>
      <c r="J32" s="5">
        <f t="shared" si="1"/>
        <v>46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1</v>
      </c>
      <c r="O32" s="5">
        <f t="shared" si="1"/>
        <v>1</v>
      </c>
      <c r="P32" s="5">
        <f t="shared" si="1"/>
        <v>0</v>
      </c>
      <c r="Q32" s="5">
        <f t="shared" si="1"/>
        <v>4</v>
      </c>
      <c r="R32" s="5">
        <f t="shared" si="1"/>
        <v>4</v>
      </c>
      <c r="S32" s="5">
        <f t="shared" si="1"/>
        <v>0</v>
      </c>
      <c r="T32" s="5">
        <f t="shared" si="1"/>
        <v>16</v>
      </c>
      <c r="U32" s="5">
        <f t="shared" si="1"/>
        <v>16</v>
      </c>
      <c r="V32" s="5">
        <f t="shared" si="1"/>
        <v>8</v>
      </c>
      <c r="W32" s="5">
        <f t="shared" si="1"/>
        <v>5</v>
      </c>
      <c r="X32" s="5">
        <f t="shared" si="1"/>
        <v>7</v>
      </c>
      <c r="Y32" s="5">
        <f t="shared" si="1"/>
        <v>4</v>
      </c>
      <c r="Z32" s="5">
        <f t="shared" si="1"/>
        <v>1</v>
      </c>
      <c r="AA32" s="5">
        <f t="shared" si="1"/>
        <v>4</v>
      </c>
      <c r="AB32" s="5">
        <f t="shared" si="1"/>
        <v>0</v>
      </c>
      <c r="AC32" s="5">
        <f t="shared" si="1"/>
        <v>0</v>
      </c>
      <c r="AD32" s="5">
        <f t="shared" si="1"/>
        <v>0</v>
      </c>
      <c r="AE32" s="5">
        <f t="shared" si="1"/>
        <v>0</v>
      </c>
      <c r="AF32" s="5">
        <f t="shared" si="1"/>
        <v>0</v>
      </c>
      <c r="AG32" s="5">
        <f t="shared" si="1"/>
        <v>0</v>
      </c>
      <c r="AH32" s="5">
        <f t="shared" si="1"/>
        <v>0</v>
      </c>
      <c r="AI32" s="5">
        <f t="shared" si="1"/>
        <v>1</v>
      </c>
      <c r="AJ32" s="5">
        <f t="shared" si="1"/>
        <v>2</v>
      </c>
      <c r="AK32" s="5">
        <f t="shared" si="1"/>
        <v>0</v>
      </c>
      <c r="AL32" s="5">
        <f t="shared" si="1"/>
        <v>3</v>
      </c>
      <c r="AM32" s="5">
        <f t="shared" si="1"/>
        <v>1</v>
      </c>
      <c r="AN32" s="5">
        <f t="shared" si="1"/>
        <v>0</v>
      </c>
      <c r="AO32" s="5">
        <f t="shared" si="1"/>
        <v>906</v>
      </c>
      <c r="AP32" s="5">
        <f t="shared" si="1"/>
        <v>850</v>
      </c>
      <c r="AQ32" s="5">
        <f t="shared" si="1"/>
        <v>842</v>
      </c>
      <c r="AR32" s="5">
        <f t="shared" si="1"/>
        <v>976</v>
      </c>
      <c r="AS32" s="5">
        <f t="shared" si="1"/>
        <v>1000</v>
      </c>
      <c r="AT32" s="5">
        <f t="shared" si="1"/>
        <v>967</v>
      </c>
      <c r="AU32" s="5">
        <f t="shared" si="1"/>
        <v>31</v>
      </c>
      <c r="AV32" s="5">
        <f t="shared" si="1"/>
        <v>29</v>
      </c>
      <c r="AW32" s="5">
        <f t="shared" si="1"/>
        <v>18</v>
      </c>
    </row>
    <row r="33" spans="1:49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</row>
    <row r="34" spans="1:49" ht="38.25" customHeight="1" x14ac:dyDescent="0.25">
      <c r="A34" s="4" t="s">
        <v>63</v>
      </c>
      <c r="B34" s="38">
        <v>1</v>
      </c>
      <c r="C34" s="38">
        <v>1</v>
      </c>
      <c r="D34" s="38">
        <v>1</v>
      </c>
      <c r="E34" s="38">
        <v>760</v>
      </c>
      <c r="F34" s="38">
        <v>771</v>
      </c>
      <c r="G34" s="38">
        <v>758</v>
      </c>
      <c r="H34" s="38">
        <v>33</v>
      </c>
      <c r="I34" s="38">
        <v>15</v>
      </c>
      <c r="J34" s="38">
        <v>21</v>
      </c>
      <c r="K34" s="38">
        <v>0</v>
      </c>
      <c r="L34" s="38">
        <v>0</v>
      </c>
      <c r="M34" s="38">
        <v>0</v>
      </c>
      <c r="N34" s="38">
        <v>5</v>
      </c>
      <c r="O34" s="38">
        <v>6</v>
      </c>
      <c r="P34" s="38">
        <v>0</v>
      </c>
      <c r="Q34" s="38">
        <v>0</v>
      </c>
      <c r="R34" s="38">
        <v>0</v>
      </c>
      <c r="S34" s="38">
        <v>0</v>
      </c>
      <c r="T34" s="38">
        <v>30</v>
      </c>
      <c r="U34" s="38">
        <v>20</v>
      </c>
      <c r="V34" s="38">
        <v>2</v>
      </c>
      <c r="W34" s="38">
        <v>14</v>
      </c>
      <c r="X34" s="38">
        <v>5</v>
      </c>
      <c r="Y34" s="38">
        <v>3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0</v>
      </c>
      <c r="AF34" s="38">
        <v>0</v>
      </c>
      <c r="AG34" s="38">
        <v>0</v>
      </c>
      <c r="AH34" s="38">
        <v>0</v>
      </c>
      <c r="AI34" s="38">
        <v>5</v>
      </c>
      <c r="AJ34" s="38">
        <v>6</v>
      </c>
      <c r="AK34" s="38">
        <v>0</v>
      </c>
      <c r="AL34" s="38">
        <v>0</v>
      </c>
      <c r="AM34" s="38">
        <v>0</v>
      </c>
      <c r="AN34" s="38">
        <v>0</v>
      </c>
      <c r="AO34" s="38">
        <v>17</v>
      </c>
      <c r="AP34" s="38">
        <v>18</v>
      </c>
      <c r="AQ34" s="38">
        <v>7</v>
      </c>
      <c r="AR34" s="38">
        <v>197</v>
      </c>
      <c r="AS34" s="38">
        <v>268</v>
      </c>
      <c r="AT34" s="38">
        <v>235</v>
      </c>
      <c r="AU34" s="38">
        <v>29</v>
      </c>
      <c r="AV34" s="38">
        <v>12</v>
      </c>
      <c r="AW34" s="38">
        <v>19</v>
      </c>
    </row>
    <row r="35" spans="1:49" ht="28.5" customHeight="1" x14ac:dyDescent="0.25">
      <c r="A35" s="4" t="s">
        <v>50</v>
      </c>
      <c r="B35" s="39">
        <v>1</v>
      </c>
      <c r="C35" s="39">
        <v>1</v>
      </c>
      <c r="D35" s="39">
        <v>1</v>
      </c>
      <c r="E35" s="39">
        <v>724</v>
      </c>
      <c r="F35" s="39">
        <v>734</v>
      </c>
      <c r="G35" s="39">
        <v>728</v>
      </c>
      <c r="H35" s="39">
        <v>14</v>
      </c>
      <c r="I35" s="39">
        <v>11</v>
      </c>
      <c r="J35" s="39">
        <v>16</v>
      </c>
      <c r="K35" s="39">
        <v>0</v>
      </c>
      <c r="L35" s="39">
        <v>0</v>
      </c>
      <c r="M35" s="39">
        <v>0</v>
      </c>
      <c r="N35" s="39">
        <v>4</v>
      </c>
      <c r="O35" s="39">
        <v>3</v>
      </c>
      <c r="P35" s="39">
        <v>0</v>
      </c>
      <c r="Q35" s="39">
        <v>0</v>
      </c>
      <c r="R35" s="39">
        <v>0</v>
      </c>
      <c r="S35" s="39">
        <v>0</v>
      </c>
      <c r="T35" s="39">
        <v>47</v>
      </c>
      <c r="U35" s="39">
        <v>52</v>
      </c>
      <c r="V35" s="39">
        <v>4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3</v>
      </c>
      <c r="AJ35" s="39">
        <v>3</v>
      </c>
      <c r="AK35" s="39">
        <v>0</v>
      </c>
      <c r="AL35" s="39">
        <v>5</v>
      </c>
      <c r="AM35" s="39">
        <v>6</v>
      </c>
      <c r="AN35" s="39">
        <v>7</v>
      </c>
      <c r="AO35" s="39">
        <v>218</v>
      </c>
      <c r="AP35" s="39">
        <v>175</v>
      </c>
      <c r="AQ35" s="39">
        <v>190</v>
      </c>
      <c r="AR35" s="39">
        <v>8</v>
      </c>
      <c r="AS35" s="39">
        <v>9</v>
      </c>
      <c r="AT35" s="39">
        <v>7</v>
      </c>
      <c r="AU35" s="39">
        <v>8</v>
      </c>
      <c r="AV35" s="39">
        <v>9</v>
      </c>
      <c r="AW35" s="39">
        <v>7</v>
      </c>
    </row>
    <row r="36" spans="1:49" ht="22.5" x14ac:dyDescent="0.25">
      <c r="A36" s="4" t="s">
        <v>62</v>
      </c>
      <c r="B36" s="54">
        <v>1</v>
      </c>
      <c r="C36" s="54">
        <v>1</v>
      </c>
      <c r="D36" s="54">
        <v>1</v>
      </c>
      <c r="E36" s="54">
        <v>487</v>
      </c>
      <c r="F36" s="54">
        <v>506</v>
      </c>
      <c r="G36" s="54">
        <v>568</v>
      </c>
      <c r="H36" s="54">
        <v>4</v>
      </c>
      <c r="I36" s="54">
        <v>3</v>
      </c>
      <c r="J36" s="54">
        <v>9</v>
      </c>
      <c r="K36" s="54">
        <v>4</v>
      </c>
      <c r="L36" s="54">
        <v>3</v>
      </c>
      <c r="M36" s="54">
        <v>9</v>
      </c>
      <c r="N36" s="54">
        <v>1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3</v>
      </c>
      <c r="U36" s="54">
        <v>0</v>
      </c>
      <c r="V36" s="54">
        <v>8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4</v>
      </c>
      <c r="AM36" s="54">
        <v>3</v>
      </c>
      <c r="AN36" s="54">
        <v>9</v>
      </c>
      <c r="AO36" s="54">
        <v>146</v>
      </c>
      <c r="AP36" s="54">
        <v>202</v>
      </c>
      <c r="AQ36" s="54">
        <v>223</v>
      </c>
      <c r="AR36" s="54">
        <v>73</v>
      </c>
      <c r="AS36" s="54">
        <v>87</v>
      </c>
      <c r="AT36" s="54">
        <v>94</v>
      </c>
      <c r="AU36" s="54">
        <v>4</v>
      </c>
      <c r="AV36" s="54">
        <v>3</v>
      </c>
      <c r="AW36" s="54">
        <v>9</v>
      </c>
    </row>
    <row r="37" spans="1:49" ht="27.75" customHeight="1" x14ac:dyDescent="0.25">
      <c r="A37" s="4" t="s">
        <v>61</v>
      </c>
      <c r="B37" s="42">
        <v>1</v>
      </c>
      <c r="C37" s="42">
        <v>1</v>
      </c>
      <c r="D37" s="42">
        <v>1</v>
      </c>
      <c r="E37" s="42">
        <v>338</v>
      </c>
      <c r="F37" s="42">
        <v>373</v>
      </c>
      <c r="G37" s="42">
        <v>395</v>
      </c>
      <c r="H37" s="42">
        <v>9</v>
      </c>
      <c r="I37" s="42">
        <v>12</v>
      </c>
      <c r="J37" s="42">
        <v>7</v>
      </c>
      <c r="K37" s="42">
        <v>0</v>
      </c>
      <c r="L37" s="42">
        <v>0</v>
      </c>
      <c r="M37" s="42">
        <v>0</v>
      </c>
      <c r="N37" s="43">
        <v>3</v>
      </c>
      <c r="O37" s="43">
        <v>6</v>
      </c>
      <c r="P37" s="43">
        <v>1</v>
      </c>
      <c r="Q37" s="43">
        <v>3</v>
      </c>
      <c r="R37" s="43">
        <v>6</v>
      </c>
      <c r="S37" s="43">
        <v>1</v>
      </c>
      <c r="T37" s="43">
        <v>6</v>
      </c>
      <c r="U37" s="43">
        <v>7</v>
      </c>
      <c r="V37" s="43">
        <v>6</v>
      </c>
      <c r="W37" s="42">
        <v>1</v>
      </c>
      <c r="X37" s="42">
        <v>2</v>
      </c>
      <c r="Y37" s="42">
        <v>1</v>
      </c>
      <c r="Z37" s="42">
        <v>1</v>
      </c>
      <c r="AA37" s="42">
        <v>1</v>
      </c>
      <c r="AB37" s="42">
        <v>0</v>
      </c>
      <c r="AC37" s="42">
        <v>1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3">
        <v>3</v>
      </c>
      <c r="AJ37" s="43">
        <v>6</v>
      </c>
      <c r="AK37" s="43">
        <v>1</v>
      </c>
      <c r="AL37" s="43">
        <v>3</v>
      </c>
      <c r="AM37" s="43">
        <v>6</v>
      </c>
      <c r="AN37" s="43">
        <v>1</v>
      </c>
      <c r="AO37" s="42">
        <v>0</v>
      </c>
      <c r="AP37" s="42">
        <v>0</v>
      </c>
      <c r="AQ37" s="42">
        <v>0</v>
      </c>
      <c r="AR37" s="42">
        <v>60</v>
      </c>
      <c r="AS37" s="42">
        <v>66</v>
      </c>
      <c r="AT37" s="42">
        <v>77</v>
      </c>
      <c r="AU37" s="42">
        <v>9</v>
      </c>
      <c r="AV37" s="42">
        <v>12</v>
      </c>
      <c r="AW37" s="42">
        <v>7</v>
      </c>
    </row>
    <row r="38" spans="1:49" ht="25.5" customHeight="1" x14ac:dyDescent="0.25">
      <c r="A38" s="46" t="s">
        <v>60</v>
      </c>
      <c r="B38" s="51">
        <v>1</v>
      </c>
      <c r="C38" s="51">
        <v>1</v>
      </c>
      <c r="D38" s="51">
        <v>1</v>
      </c>
      <c r="E38" s="51">
        <v>749</v>
      </c>
      <c r="F38" s="51">
        <v>754</v>
      </c>
      <c r="G38" s="51">
        <v>752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1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221</v>
      </c>
      <c r="AS38" s="51">
        <v>230</v>
      </c>
      <c r="AT38" s="51">
        <v>198</v>
      </c>
      <c r="AU38" s="51">
        <v>0</v>
      </c>
      <c r="AV38" s="51">
        <v>0</v>
      </c>
      <c r="AW38" s="51">
        <v>0</v>
      </c>
    </row>
    <row r="39" spans="1:49" ht="25.5" customHeight="1" x14ac:dyDescent="0.25">
      <c r="A39" s="4" t="s">
        <v>59</v>
      </c>
      <c r="B39" s="42">
        <v>1</v>
      </c>
      <c r="C39" s="42">
        <v>1</v>
      </c>
      <c r="D39" s="42">
        <v>1</v>
      </c>
      <c r="E39" s="42">
        <v>1108</v>
      </c>
      <c r="F39" s="42">
        <v>1025</v>
      </c>
      <c r="G39" s="42">
        <v>1111</v>
      </c>
      <c r="H39" s="42">
        <v>9</v>
      </c>
      <c r="I39" s="42">
        <v>8</v>
      </c>
      <c r="J39" s="42">
        <v>8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1</v>
      </c>
      <c r="T39" s="42">
        <v>4</v>
      </c>
      <c r="U39" s="42">
        <v>1</v>
      </c>
      <c r="V39" s="42">
        <v>1</v>
      </c>
      <c r="W39" s="42">
        <v>2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1</v>
      </c>
      <c r="AO39" s="42">
        <v>2</v>
      </c>
      <c r="AP39" s="42">
        <v>0</v>
      </c>
      <c r="AQ39" s="42">
        <v>1</v>
      </c>
      <c r="AR39" s="42">
        <v>198</v>
      </c>
      <c r="AS39" s="42">
        <v>211</v>
      </c>
      <c r="AT39" s="42">
        <v>219</v>
      </c>
      <c r="AU39" s="42">
        <v>2</v>
      </c>
      <c r="AV39" s="42">
        <v>1</v>
      </c>
      <c r="AW39" s="42">
        <v>1</v>
      </c>
    </row>
    <row r="40" spans="1:49" ht="26.25" customHeight="1" x14ac:dyDescent="0.25">
      <c r="A40" s="64" t="s">
        <v>58</v>
      </c>
      <c r="B40" s="61">
        <v>1</v>
      </c>
      <c r="C40" s="61">
        <v>1</v>
      </c>
      <c r="D40" s="61">
        <v>1</v>
      </c>
      <c r="E40" s="61">
        <v>223</v>
      </c>
      <c r="F40" s="61">
        <v>248</v>
      </c>
      <c r="G40" s="61">
        <v>275</v>
      </c>
      <c r="H40" s="61">
        <v>9</v>
      </c>
      <c r="I40" s="61">
        <v>8</v>
      </c>
      <c r="J40" s="61">
        <v>7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4</v>
      </c>
      <c r="U40" s="61">
        <v>5</v>
      </c>
      <c r="V40" s="61">
        <v>4</v>
      </c>
      <c r="W40" s="61">
        <v>2</v>
      </c>
      <c r="X40" s="61">
        <v>1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68</v>
      </c>
      <c r="AS40" s="61">
        <v>73</v>
      </c>
      <c r="AT40" s="61">
        <v>79</v>
      </c>
      <c r="AU40" s="61">
        <v>4</v>
      </c>
      <c r="AV40" s="61">
        <v>5</v>
      </c>
      <c r="AW40" s="61">
        <v>4</v>
      </c>
    </row>
    <row r="41" spans="1:49" ht="25.5" customHeight="1" x14ac:dyDescent="0.25">
      <c r="A41" s="4" t="s">
        <v>57</v>
      </c>
      <c r="B41" s="47">
        <v>1</v>
      </c>
      <c r="C41" s="47">
        <v>1</v>
      </c>
      <c r="D41" s="47">
        <v>1</v>
      </c>
      <c r="E41" s="30">
        <v>1249</v>
      </c>
      <c r="F41" s="30">
        <v>1344</v>
      </c>
      <c r="G41" s="30">
        <v>1316</v>
      </c>
      <c r="H41" s="47">
        <v>48</v>
      </c>
      <c r="I41" s="47">
        <v>47</v>
      </c>
      <c r="J41" s="47">
        <v>44</v>
      </c>
      <c r="K41" s="47">
        <v>0</v>
      </c>
      <c r="L41" s="47">
        <v>0</v>
      </c>
      <c r="M41" s="47">
        <v>0</v>
      </c>
      <c r="N41" s="47">
        <v>2</v>
      </c>
      <c r="O41" s="47">
        <v>3</v>
      </c>
      <c r="P41" s="47">
        <v>1</v>
      </c>
      <c r="Q41" s="47" t="s">
        <v>65</v>
      </c>
      <c r="R41" s="47" t="s">
        <v>65</v>
      </c>
      <c r="S41" s="47" t="s">
        <v>65</v>
      </c>
      <c r="T41" s="47">
        <v>25</v>
      </c>
      <c r="U41" s="47">
        <v>29</v>
      </c>
      <c r="V41" s="47">
        <v>25</v>
      </c>
      <c r="W41" s="47">
        <v>6</v>
      </c>
      <c r="X41" s="47">
        <v>1</v>
      </c>
      <c r="Y41" s="47">
        <v>2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2</v>
      </c>
      <c r="AJ41" s="47">
        <v>1</v>
      </c>
      <c r="AK41" s="47">
        <v>3</v>
      </c>
      <c r="AL41" s="47"/>
      <c r="AM41" s="47"/>
      <c r="AN41" s="47"/>
      <c r="AO41" s="47">
        <v>90</v>
      </c>
      <c r="AP41" s="47">
        <v>50</v>
      </c>
      <c r="AQ41" s="47">
        <v>35</v>
      </c>
      <c r="AR41" s="47">
        <v>444</v>
      </c>
      <c r="AS41" s="47">
        <v>454</v>
      </c>
      <c r="AT41" s="47">
        <v>425</v>
      </c>
      <c r="AU41" s="47">
        <v>3</v>
      </c>
      <c r="AV41" s="47">
        <v>4</v>
      </c>
      <c r="AW41" s="47">
        <v>5</v>
      </c>
    </row>
    <row r="42" spans="1:49" ht="34.5" customHeight="1" x14ac:dyDescent="0.25">
      <c r="A42" s="4" t="s">
        <v>56</v>
      </c>
      <c r="B42" s="48">
        <v>1</v>
      </c>
      <c r="C42" s="48">
        <v>1</v>
      </c>
      <c r="D42" s="48">
        <v>1</v>
      </c>
      <c r="E42" s="48">
        <v>1052</v>
      </c>
      <c r="F42" s="48">
        <v>1037</v>
      </c>
      <c r="G42" s="48">
        <v>1094</v>
      </c>
      <c r="H42" s="48">
        <v>15</v>
      </c>
      <c r="I42" s="48">
        <v>25</v>
      </c>
      <c r="J42" s="48">
        <v>12</v>
      </c>
      <c r="K42" s="48">
        <v>0</v>
      </c>
      <c r="L42" s="48">
        <v>0</v>
      </c>
      <c r="M42" s="48">
        <v>0</v>
      </c>
      <c r="N42" s="48">
        <v>1</v>
      </c>
      <c r="O42" s="48">
        <v>1</v>
      </c>
      <c r="P42" s="48">
        <v>0</v>
      </c>
      <c r="Q42" s="48">
        <v>0</v>
      </c>
      <c r="R42" s="48">
        <v>0</v>
      </c>
      <c r="S42" s="48">
        <v>0</v>
      </c>
      <c r="T42" s="48">
        <v>2</v>
      </c>
      <c r="U42" s="48">
        <v>0</v>
      </c>
      <c r="V42" s="48">
        <v>0</v>
      </c>
      <c r="W42" s="48">
        <v>0</v>
      </c>
      <c r="X42" s="48">
        <v>1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1</v>
      </c>
      <c r="AI42" s="48">
        <v>1</v>
      </c>
      <c r="AJ42" s="48">
        <v>1</v>
      </c>
      <c r="AK42" s="48">
        <v>0</v>
      </c>
      <c r="AL42" s="48">
        <v>0</v>
      </c>
      <c r="AM42" s="48">
        <v>0</v>
      </c>
      <c r="AN42" s="48">
        <v>0</v>
      </c>
      <c r="AO42" s="48">
        <v>139</v>
      </c>
      <c r="AP42" s="48">
        <v>141</v>
      </c>
      <c r="AQ42" s="48">
        <v>140</v>
      </c>
      <c r="AR42" s="48">
        <v>119</v>
      </c>
      <c r="AS42" s="48">
        <v>127</v>
      </c>
      <c r="AT42" s="48">
        <v>127</v>
      </c>
      <c r="AU42" s="48">
        <v>1</v>
      </c>
      <c r="AV42" s="48">
        <v>1</v>
      </c>
      <c r="AW42" s="48">
        <v>0</v>
      </c>
    </row>
    <row r="43" spans="1:49" ht="27.75" customHeight="1" x14ac:dyDescent="0.25">
      <c r="A43" s="4" t="s">
        <v>51</v>
      </c>
      <c r="B43" s="42">
        <v>1</v>
      </c>
      <c r="C43" s="42">
        <v>1</v>
      </c>
      <c r="D43" s="42">
        <v>1</v>
      </c>
      <c r="E43" s="42">
        <v>480</v>
      </c>
      <c r="F43" s="42">
        <v>666</v>
      </c>
      <c r="G43" s="42">
        <v>633</v>
      </c>
      <c r="H43" s="42">
        <v>4</v>
      </c>
      <c r="I43" s="42">
        <v>4</v>
      </c>
      <c r="J43" s="42">
        <v>3</v>
      </c>
      <c r="K43" s="42">
        <v>0</v>
      </c>
      <c r="L43" s="42">
        <v>0</v>
      </c>
      <c r="M43" s="42">
        <v>0</v>
      </c>
      <c r="N43" s="42">
        <v>1</v>
      </c>
      <c r="O43" s="42">
        <v>1</v>
      </c>
      <c r="P43" s="42">
        <v>0</v>
      </c>
      <c r="Q43" s="42">
        <v>0</v>
      </c>
      <c r="R43" s="42">
        <v>0</v>
      </c>
      <c r="S43" s="42">
        <v>0</v>
      </c>
      <c r="T43" s="42">
        <v>3</v>
      </c>
      <c r="U43" s="42">
        <v>3</v>
      </c>
      <c r="V43" s="42">
        <v>3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6</v>
      </c>
      <c r="AP43" s="42">
        <v>12</v>
      </c>
      <c r="AQ43" s="42">
        <v>20</v>
      </c>
      <c r="AR43" s="42">
        <v>36</v>
      </c>
      <c r="AS43" s="42">
        <v>52</v>
      </c>
      <c r="AT43" s="42">
        <v>54</v>
      </c>
      <c r="AU43" s="44">
        <v>0</v>
      </c>
      <c r="AV43" s="44">
        <v>0</v>
      </c>
      <c r="AW43" s="44">
        <v>0</v>
      </c>
    </row>
    <row r="44" spans="1:49" ht="24" customHeight="1" x14ac:dyDescent="0.25">
      <c r="A44" s="2" t="s">
        <v>52</v>
      </c>
      <c r="B44" s="49">
        <v>1</v>
      </c>
      <c r="C44" s="49">
        <v>1</v>
      </c>
      <c r="D44" s="49">
        <v>1</v>
      </c>
      <c r="E44" s="49">
        <v>1337</v>
      </c>
      <c r="F44" s="49">
        <v>1358</v>
      </c>
      <c r="G44" s="49">
        <v>1249</v>
      </c>
      <c r="H44" s="49">
        <v>8</v>
      </c>
      <c r="I44" s="49">
        <v>9</v>
      </c>
      <c r="J44" s="49">
        <v>7</v>
      </c>
      <c r="K44" s="49">
        <v>0</v>
      </c>
      <c r="L44" s="49">
        <v>0</v>
      </c>
      <c r="M44" s="49">
        <v>0</v>
      </c>
      <c r="N44" s="49">
        <v>2</v>
      </c>
      <c r="O44" s="49">
        <v>1</v>
      </c>
      <c r="P44" s="49">
        <v>0</v>
      </c>
      <c r="Q44" s="49">
        <v>2</v>
      </c>
      <c r="R44" s="49">
        <v>2</v>
      </c>
      <c r="S44" s="49">
        <v>0</v>
      </c>
      <c r="T44" s="49">
        <v>4</v>
      </c>
      <c r="U44" s="49">
        <v>6</v>
      </c>
      <c r="V44" s="49">
        <v>0</v>
      </c>
      <c r="W44" s="49">
        <v>1</v>
      </c>
      <c r="X44" s="49">
        <v>2</v>
      </c>
      <c r="Y44" s="49">
        <v>1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1</v>
      </c>
      <c r="AN44" s="49">
        <v>0</v>
      </c>
      <c r="AO44" s="49">
        <v>127</v>
      </c>
      <c r="AP44" s="49">
        <v>183</v>
      </c>
      <c r="AQ44" s="49">
        <v>209</v>
      </c>
      <c r="AR44" s="49">
        <v>64</v>
      </c>
      <c r="AS44" s="49">
        <v>132</v>
      </c>
      <c r="AT44" s="49">
        <v>108</v>
      </c>
      <c r="AU44" s="49">
        <v>4</v>
      </c>
      <c r="AV44" s="49">
        <v>3</v>
      </c>
      <c r="AW44" s="49">
        <v>3</v>
      </c>
    </row>
    <row r="45" spans="1:49" ht="28.5" customHeight="1" x14ac:dyDescent="0.25">
      <c r="A45" s="2" t="s">
        <v>53</v>
      </c>
      <c r="B45" s="42">
        <v>1</v>
      </c>
      <c r="C45" s="42">
        <v>1</v>
      </c>
      <c r="D45" s="42">
        <v>1</v>
      </c>
      <c r="E45" s="42">
        <v>794</v>
      </c>
      <c r="F45" s="42">
        <v>732</v>
      </c>
      <c r="G45" s="42">
        <v>732</v>
      </c>
      <c r="H45" s="42">
        <v>34</v>
      </c>
      <c r="I45" s="42">
        <v>30</v>
      </c>
      <c r="J45" s="42">
        <v>15</v>
      </c>
      <c r="K45" s="42">
        <v>27</v>
      </c>
      <c r="L45" s="42">
        <v>24</v>
      </c>
      <c r="M45" s="42">
        <v>13</v>
      </c>
      <c r="N45" s="42">
        <v>1</v>
      </c>
      <c r="O45" s="42">
        <v>0</v>
      </c>
      <c r="P45" s="42">
        <v>1</v>
      </c>
      <c r="Q45" s="42">
        <v>0</v>
      </c>
      <c r="R45" s="42">
        <v>0</v>
      </c>
      <c r="S45" s="42">
        <v>0</v>
      </c>
      <c r="T45" s="42">
        <v>6</v>
      </c>
      <c r="U45" s="42">
        <v>7</v>
      </c>
      <c r="V45" s="42">
        <v>1</v>
      </c>
      <c r="W45" s="42">
        <v>3</v>
      </c>
      <c r="X45" s="42">
        <v>6</v>
      </c>
      <c r="Y45" s="42">
        <v>2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1</v>
      </c>
      <c r="AJ45" s="42">
        <v>0</v>
      </c>
      <c r="AK45" s="42">
        <v>1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20</v>
      </c>
      <c r="AS45" s="42">
        <v>20</v>
      </c>
      <c r="AT45" s="42">
        <v>13</v>
      </c>
      <c r="AU45" s="42">
        <v>7</v>
      </c>
      <c r="AV45" s="42">
        <v>7</v>
      </c>
      <c r="AW45" s="42">
        <v>2</v>
      </c>
    </row>
    <row r="46" spans="1:49" ht="27" customHeight="1" x14ac:dyDescent="0.25">
      <c r="A46" s="2" t="s">
        <v>54</v>
      </c>
      <c r="B46" s="46">
        <v>1</v>
      </c>
      <c r="C46" s="45">
        <v>1</v>
      </c>
      <c r="D46" s="45">
        <v>1</v>
      </c>
      <c r="E46" s="45">
        <v>266</v>
      </c>
      <c r="F46" s="45">
        <v>282</v>
      </c>
      <c r="G46" s="45">
        <v>261</v>
      </c>
      <c r="H46" s="45">
        <v>13</v>
      </c>
      <c r="I46" s="45">
        <v>7</v>
      </c>
      <c r="J46" s="45">
        <v>3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4</v>
      </c>
      <c r="U46" s="45">
        <v>2</v>
      </c>
      <c r="V46" s="45">
        <v>1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1</v>
      </c>
      <c r="AG46" s="45">
        <v>1</v>
      </c>
      <c r="AH46" s="45">
        <v>1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249</v>
      </c>
      <c r="AS46" s="45">
        <v>261</v>
      </c>
      <c r="AT46" s="45">
        <v>242</v>
      </c>
      <c r="AU46" s="45">
        <v>4</v>
      </c>
      <c r="AV46" s="45">
        <v>2</v>
      </c>
      <c r="AW46" s="45">
        <v>1</v>
      </c>
    </row>
    <row r="47" spans="1:49" ht="26.25" customHeight="1" x14ac:dyDescent="0.25">
      <c r="A47" s="2" t="s">
        <v>55</v>
      </c>
      <c r="B47" s="50">
        <v>1</v>
      </c>
      <c r="C47" s="50">
        <v>1</v>
      </c>
      <c r="D47" s="50">
        <v>1</v>
      </c>
      <c r="E47" s="50">
        <v>226</v>
      </c>
      <c r="F47" s="50">
        <v>250</v>
      </c>
      <c r="G47" s="50">
        <v>237</v>
      </c>
      <c r="H47" s="50">
        <v>3</v>
      </c>
      <c r="I47" s="50">
        <v>2</v>
      </c>
      <c r="J47" s="50">
        <v>4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3</v>
      </c>
      <c r="Q47" s="50">
        <v>0</v>
      </c>
      <c r="R47" s="50">
        <v>0</v>
      </c>
      <c r="S47" s="50">
        <v>0</v>
      </c>
      <c r="T47" s="50">
        <v>3</v>
      </c>
      <c r="U47" s="50">
        <v>2</v>
      </c>
      <c r="V47" s="50">
        <v>1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1</v>
      </c>
      <c r="AG47" s="50">
        <v>1</v>
      </c>
      <c r="AH47" s="50">
        <v>1</v>
      </c>
      <c r="AI47" s="50">
        <v>0</v>
      </c>
      <c r="AJ47" s="50">
        <v>0</v>
      </c>
      <c r="AK47" s="50">
        <v>3</v>
      </c>
      <c r="AL47" s="50">
        <v>0</v>
      </c>
      <c r="AM47" s="50">
        <v>0</v>
      </c>
      <c r="AN47" s="50">
        <v>0</v>
      </c>
      <c r="AO47" s="50">
        <v>23</v>
      </c>
      <c r="AP47" s="50">
        <v>12</v>
      </c>
      <c r="AQ47" s="50">
        <v>10</v>
      </c>
      <c r="AR47" s="50">
        <v>133</v>
      </c>
      <c r="AS47" s="50">
        <v>166</v>
      </c>
      <c r="AT47" s="50">
        <v>163</v>
      </c>
      <c r="AU47" s="50">
        <v>3</v>
      </c>
      <c r="AV47" s="50">
        <v>2</v>
      </c>
      <c r="AW47" s="50">
        <v>3</v>
      </c>
    </row>
    <row r="48" spans="1:49" ht="24.75" customHeight="1" x14ac:dyDescent="0.25">
      <c r="A48" s="2" t="s">
        <v>41</v>
      </c>
      <c r="B48" s="40">
        <v>1</v>
      </c>
      <c r="C48" s="40">
        <v>1</v>
      </c>
      <c r="D48" s="40">
        <v>1</v>
      </c>
      <c r="E48" s="40">
        <v>675</v>
      </c>
      <c r="F48" s="40">
        <v>712</v>
      </c>
      <c r="G48" s="40">
        <v>723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1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69</v>
      </c>
      <c r="AP48" s="40">
        <v>70</v>
      </c>
      <c r="AQ48" s="40">
        <v>72</v>
      </c>
      <c r="AR48" s="40">
        <v>13</v>
      </c>
      <c r="AS48" s="40">
        <v>15</v>
      </c>
      <c r="AT48" s="40">
        <v>15</v>
      </c>
      <c r="AU48" s="41">
        <v>0</v>
      </c>
      <c r="AV48" s="41">
        <v>0</v>
      </c>
      <c r="AW48" s="41">
        <v>0</v>
      </c>
    </row>
    <row r="49" spans="1:49" ht="22.5" x14ac:dyDescent="0.25">
      <c r="A49" s="65" t="s">
        <v>42</v>
      </c>
      <c r="B49" s="55">
        <v>1</v>
      </c>
      <c r="C49" s="55">
        <v>1</v>
      </c>
      <c r="D49" s="55">
        <v>1</v>
      </c>
      <c r="E49" s="55">
        <v>714</v>
      </c>
      <c r="F49" s="55">
        <v>813</v>
      </c>
      <c r="G49" s="55">
        <v>833</v>
      </c>
      <c r="H49" s="55">
        <v>4</v>
      </c>
      <c r="I49" s="55">
        <v>2</v>
      </c>
      <c r="J49" s="55">
        <v>2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4</v>
      </c>
      <c r="U49" s="55">
        <v>2</v>
      </c>
      <c r="V49" s="55">
        <v>2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1</v>
      </c>
      <c r="AG49" s="55">
        <v>0</v>
      </c>
      <c r="AH49" s="55">
        <v>1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12</v>
      </c>
      <c r="AR49" s="55">
        <v>714</v>
      </c>
      <c r="AS49" s="55">
        <v>813</v>
      </c>
      <c r="AT49" s="55">
        <v>833</v>
      </c>
      <c r="AU49" s="55">
        <v>4</v>
      </c>
      <c r="AV49" s="55">
        <v>2</v>
      </c>
      <c r="AW49" s="55">
        <v>2</v>
      </c>
    </row>
    <row r="50" spans="1:49" x14ac:dyDescent="0.25">
      <c r="A50" s="6" t="s">
        <v>45</v>
      </c>
      <c r="B50" s="7">
        <f>SUM(B34:B49)</f>
        <v>16</v>
      </c>
      <c r="C50" s="7">
        <f t="shared" ref="C50:AW50" si="2">SUM(C34:C49)</f>
        <v>16</v>
      </c>
      <c r="D50" s="7">
        <f t="shared" si="2"/>
        <v>16</v>
      </c>
      <c r="E50" s="7">
        <f t="shared" si="2"/>
        <v>11182</v>
      </c>
      <c r="F50" s="7">
        <f t="shared" si="2"/>
        <v>11605</v>
      </c>
      <c r="G50" s="7">
        <f t="shared" si="2"/>
        <v>11665</v>
      </c>
      <c r="H50" s="7">
        <f t="shared" si="2"/>
        <v>207</v>
      </c>
      <c r="I50" s="7">
        <f t="shared" si="2"/>
        <v>183</v>
      </c>
      <c r="J50" s="7">
        <f t="shared" si="2"/>
        <v>158</v>
      </c>
      <c r="K50" s="7">
        <f t="shared" si="2"/>
        <v>31</v>
      </c>
      <c r="L50" s="7">
        <f t="shared" si="2"/>
        <v>27</v>
      </c>
      <c r="M50" s="7">
        <f t="shared" si="2"/>
        <v>22</v>
      </c>
      <c r="N50" s="7">
        <f t="shared" si="2"/>
        <v>20</v>
      </c>
      <c r="O50" s="7">
        <f t="shared" si="2"/>
        <v>21</v>
      </c>
      <c r="P50" s="7">
        <f t="shared" si="2"/>
        <v>6</v>
      </c>
      <c r="Q50" s="7">
        <f t="shared" si="2"/>
        <v>5</v>
      </c>
      <c r="R50" s="7">
        <f t="shared" si="2"/>
        <v>8</v>
      </c>
      <c r="S50" s="7">
        <f t="shared" si="2"/>
        <v>2</v>
      </c>
      <c r="T50" s="7">
        <f t="shared" si="2"/>
        <v>146</v>
      </c>
      <c r="U50" s="7">
        <f t="shared" si="2"/>
        <v>136</v>
      </c>
      <c r="V50" s="7">
        <f t="shared" si="2"/>
        <v>58</v>
      </c>
      <c r="W50" s="7">
        <f t="shared" si="2"/>
        <v>29</v>
      </c>
      <c r="X50" s="7">
        <f t="shared" si="2"/>
        <v>18</v>
      </c>
      <c r="Y50" s="7">
        <f t="shared" si="2"/>
        <v>9</v>
      </c>
      <c r="Z50" s="7">
        <f t="shared" si="2"/>
        <v>1</v>
      </c>
      <c r="AA50" s="7">
        <f t="shared" si="2"/>
        <v>1</v>
      </c>
      <c r="AB50" s="7">
        <f t="shared" si="2"/>
        <v>0</v>
      </c>
      <c r="AC50" s="7">
        <f t="shared" si="2"/>
        <v>1</v>
      </c>
      <c r="AD50" s="7">
        <f t="shared" si="2"/>
        <v>1</v>
      </c>
      <c r="AE50" s="7">
        <f t="shared" si="2"/>
        <v>0</v>
      </c>
      <c r="AF50" s="7">
        <f t="shared" si="2"/>
        <v>3</v>
      </c>
      <c r="AG50" s="7">
        <f t="shared" si="2"/>
        <v>2</v>
      </c>
      <c r="AH50" s="7">
        <f t="shared" si="2"/>
        <v>5</v>
      </c>
      <c r="AI50" s="7">
        <f t="shared" si="2"/>
        <v>15</v>
      </c>
      <c r="AJ50" s="7">
        <f t="shared" si="2"/>
        <v>17</v>
      </c>
      <c r="AK50" s="7">
        <f t="shared" si="2"/>
        <v>8</v>
      </c>
      <c r="AL50" s="7">
        <f t="shared" si="2"/>
        <v>12</v>
      </c>
      <c r="AM50" s="7">
        <f t="shared" si="2"/>
        <v>16</v>
      </c>
      <c r="AN50" s="7">
        <f t="shared" si="2"/>
        <v>18</v>
      </c>
      <c r="AO50" s="7">
        <f t="shared" si="2"/>
        <v>837</v>
      </c>
      <c r="AP50" s="7">
        <f t="shared" si="2"/>
        <v>863</v>
      </c>
      <c r="AQ50" s="7">
        <f t="shared" si="2"/>
        <v>919</v>
      </c>
      <c r="AR50" s="7">
        <f t="shared" si="2"/>
        <v>2617</v>
      </c>
      <c r="AS50" s="7">
        <f t="shared" si="2"/>
        <v>2984</v>
      </c>
      <c r="AT50" s="7">
        <f t="shared" si="2"/>
        <v>2889</v>
      </c>
      <c r="AU50" s="7">
        <f t="shared" si="2"/>
        <v>82</v>
      </c>
      <c r="AV50" s="7">
        <f t="shared" si="2"/>
        <v>63</v>
      </c>
      <c r="AW50" s="7">
        <f t="shared" si="2"/>
        <v>63</v>
      </c>
    </row>
    <row r="51" spans="1:49" x14ac:dyDescent="0.25">
      <c r="A51" s="5" t="s">
        <v>46</v>
      </c>
      <c r="B51" s="8">
        <f>B50+B32+B22</f>
        <v>175</v>
      </c>
      <c r="C51" s="8">
        <f t="shared" ref="C51:AW51" si="3">C50+C32+C22</f>
        <v>174</v>
      </c>
      <c r="D51" s="8">
        <f t="shared" si="3"/>
        <v>173</v>
      </c>
      <c r="E51" s="8">
        <f t="shared" si="3"/>
        <v>92307</v>
      </c>
      <c r="F51" s="8">
        <f t="shared" si="3"/>
        <v>92997</v>
      </c>
      <c r="G51" s="8">
        <f t="shared" si="3"/>
        <v>93462</v>
      </c>
      <c r="H51" s="8">
        <f t="shared" si="3"/>
        <v>1486</v>
      </c>
      <c r="I51" s="8">
        <f t="shared" si="3"/>
        <v>1475</v>
      </c>
      <c r="J51" s="8">
        <f t="shared" si="3"/>
        <v>1383</v>
      </c>
      <c r="K51" s="8">
        <f t="shared" si="3"/>
        <v>36</v>
      </c>
      <c r="L51" s="8">
        <f t="shared" si="3"/>
        <v>31</v>
      </c>
      <c r="M51" s="8">
        <f t="shared" si="3"/>
        <v>27</v>
      </c>
      <c r="N51" s="8">
        <f t="shared" si="3"/>
        <v>119</v>
      </c>
      <c r="O51" s="8">
        <f t="shared" si="3"/>
        <v>118</v>
      </c>
      <c r="P51" s="8">
        <f t="shared" si="3"/>
        <v>8</v>
      </c>
      <c r="Q51" s="8">
        <f t="shared" si="3"/>
        <v>124</v>
      </c>
      <c r="R51" s="8">
        <f t="shared" si="3"/>
        <v>117</v>
      </c>
      <c r="S51" s="8">
        <f t="shared" si="3"/>
        <v>19</v>
      </c>
      <c r="T51" s="8">
        <f t="shared" si="3"/>
        <v>616</v>
      </c>
      <c r="U51" s="8">
        <f t="shared" si="3"/>
        <v>632</v>
      </c>
      <c r="V51" s="8">
        <f t="shared" si="3"/>
        <v>140</v>
      </c>
      <c r="W51" s="8">
        <f t="shared" si="3"/>
        <v>197</v>
      </c>
      <c r="X51" s="8">
        <f t="shared" si="3"/>
        <v>140</v>
      </c>
      <c r="Y51" s="8">
        <f t="shared" si="3"/>
        <v>86</v>
      </c>
      <c r="Z51" s="8">
        <f t="shared" si="3"/>
        <v>22</v>
      </c>
      <c r="AA51" s="8">
        <f t="shared" si="3"/>
        <v>22</v>
      </c>
      <c r="AB51" s="8">
        <f t="shared" si="3"/>
        <v>3</v>
      </c>
      <c r="AC51" s="8">
        <f t="shared" si="3"/>
        <v>3</v>
      </c>
      <c r="AD51" s="8">
        <f t="shared" si="3"/>
        <v>3</v>
      </c>
      <c r="AE51" s="8">
        <f t="shared" si="3"/>
        <v>1</v>
      </c>
      <c r="AF51" s="8">
        <f t="shared" si="3"/>
        <v>31</v>
      </c>
      <c r="AG51" s="8">
        <f t="shared" si="3"/>
        <v>31</v>
      </c>
      <c r="AH51" s="8">
        <f t="shared" si="3"/>
        <v>43</v>
      </c>
      <c r="AI51" s="8">
        <f t="shared" si="3"/>
        <v>96</v>
      </c>
      <c r="AJ51" s="8">
        <f t="shared" si="3"/>
        <v>101</v>
      </c>
      <c r="AK51" s="8">
        <f t="shared" si="3"/>
        <v>39</v>
      </c>
      <c r="AL51" s="8">
        <f t="shared" si="3"/>
        <v>159</v>
      </c>
      <c r="AM51" s="8">
        <f t="shared" si="3"/>
        <v>164</v>
      </c>
      <c r="AN51" s="8">
        <f t="shared" si="3"/>
        <v>108</v>
      </c>
      <c r="AO51" s="8">
        <f t="shared" si="3"/>
        <v>52376</v>
      </c>
      <c r="AP51" s="8">
        <f t="shared" si="3"/>
        <v>52863</v>
      </c>
      <c r="AQ51" s="8">
        <f t="shared" si="3"/>
        <v>55095</v>
      </c>
      <c r="AR51" s="8">
        <f t="shared" si="3"/>
        <v>51479</v>
      </c>
      <c r="AS51" s="8">
        <f t="shared" si="3"/>
        <v>52375</v>
      </c>
      <c r="AT51" s="8">
        <f t="shared" si="3"/>
        <v>53588</v>
      </c>
      <c r="AU51" s="8">
        <f t="shared" si="3"/>
        <v>965</v>
      </c>
      <c r="AV51" s="8">
        <f t="shared" si="3"/>
        <v>905</v>
      </c>
      <c r="AW51" s="8">
        <f t="shared" si="3"/>
        <v>834</v>
      </c>
    </row>
    <row r="52" spans="1:49" x14ac:dyDescent="0.25">
      <c r="AO52" s="1">
        <f>AO51/E51</f>
        <v>0.56741092224858358</v>
      </c>
      <c r="AP52" s="1">
        <f>AP51/F51</f>
        <v>0.56843769153843671</v>
      </c>
      <c r="AQ52" s="1">
        <f>AQ51/G51</f>
        <v>0.58949091609424153</v>
      </c>
      <c r="AR52" s="1">
        <f>AR51/E51</f>
        <v>0.55769334936678694</v>
      </c>
      <c r="AS52" s="1">
        <f>AS51/F51</f>
        <v>0.56319021043689577</v>
      </c>
      <c r="AT52" s="1">
        <f>AT51/G51</f>
        <v>0.57336671588453059</v>
      </c>
    </row>
    <row r="53" spans="1:49" x14ac:dyDescent="0.25">
      <c r="AF53" s="1">
        <f t="shared" ref="AF53:AG53" si="4">AF51/B51</f>
        <v>0.17714285714285713</v>
      </c>
      <c r="AG53" s="1">
        <f t="shared" si="4"/>
        <v>0.17816091954022989</v>
      </c>
      <c r="AH53" s="1">
        <f>AH51/D51</f>
        <v>0.24855491329479767</v>
      </c>
      <c r="AO53" s="9">
        <f>AO51+AR51</f>
        <v>103855</v>
      </c>
      <c r="AP53" s="9">
        <f>AP51+AS51</f>
        <v>105238</v>
      </c>
      <c r="AQ53" s="9">
        <f>AQ51+AT51</f>
        <v>108683</v>
      </c>
      <c r="AU53" s="1">
        <f>AU51/AO53</f>
        <v>9.291801068797843E-3</v>
      </c>
      <c r="AV53" s="1">
        <f>AV51/AP53</f>
        <v>8.599555293715198E-3</v>
      </c>
      <c r="AW53" s="1">
        <f>AW51/AQ53</f>
        <v>7.6736932178905629E-3</v>
      </c>
    </row>
    <row r="54" spans="1:49" x14ac:dyDescent="0.25">
      <c r="AO54" s="1">
        <f>AO53/E51</f>
        <v>1.1251042716153705</v>
      </c>
      <c r="AP54" s="1">
        <f>AP53/F51</f>
        <v>1.1316279019753326</v>
      </c>
      <c r="AQ54" s="1">
        <f>AQ53/G51</f>
        <v>1.162857631978772</v>
      </c>
      <c r="AU54" s="1">
        <f>AU51/H51</f>
        <v>0.64939434724091516</v>
      </c>
      <c r="AV54" s="1">
        <f>AV51/I51</f>
        <v>0.61355932203389829</v>
      </c>
      <c r="AW54" s="1">
        <f>AW51/J51</f>
        <v>0.60303687635574832</v>
      </c>
    </row>
  </sheetData>
  <mergeCells count="22">
    <mergeCell ref="A33:AW33"/>
    <mergeCell ref="AO1:AQ3"/>
    <mergeCell ref="AR1:AT3"/>
    <mergeCell ref="AU1:AW3"/>
    <mergeCell ref="AI1:AN1"/>
    <mergeCell ref="K1:AH1"/>
    <mergeCell ref="Z2:AB3"/>
    <mergeCell ref="AC2:AE3"/>
    <mergeCell ref="AF2:AH3"/>
    <mergeCell ref="AI2:AK3"/>
    <mergeCell ref="AL2:AN3"/>
    <mergeCell ref="N2:V2"/>
    <mergeCell ref="A23:AW23"/>
    <mergeCell ref="N3:P3"/>
    <mergeCell ref="Q3:S3"/>
    <mergeCell ref="T3:V3"/>
    <mergeCell ref="W2:Y3"/>
    <mergeCell ref="A1:A4"/>
    <mergeCell ref="B1:D3"/>
    <mergeCell ref="E1:G3"/>
    <mergeCell ref="H1:J3"/>
    <mergeCell ref="K2:M3"/>
  </mergeCells>
  <pageMargins left="0" right="0" top="0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2022-10-21T12:05:41Z</dcterms:modified>
</cp:coreProperties>
</file>