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310"/>
  </bookViews>
  <sheets>
    <sheet name="на САЙТ" sheetId="1" r:id="rId1"/>
  </sheets>
  <externalReferences>
    <externalReference r:id="rId2"/>
  </externalReferences>
  <definedNames>
    <definedName name="_xlnm.Print_Area" localSheetId="0">'на САЙТ'!$A$1:$N$35</definedName>
  </definedNames>
  <calcPr calcId="145621"/>
</workbook>
</file>

<file path=xl/calcChain.xml><?xml version="1.0" encoding="utf-8"?>
<calcChain xmlns="http://schemas.openxmlformats.org/spreadsheetml/2006/main">
  <c r="N32" i="1" l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F31" i="1"/>
  <c r="E31" i="1"/>
  <c r="D31" i="1"/>
  <c r="C31" i="1"/>
  <c r="J30" i="1"/>
  <c r="I30" i="1"/>
  <c r="H30" i="1"/>
  <c r="G30" i="1"/>
  <c r="F30" i="1"/>
  <c r="E30" i="1"/>
  <c r="D30" i="1"/>
  <c r="C30" i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<sst xmlns="http://schemas.openxmlformats.org/spreadsheetml/2006/main" count="73" uniqueCount="45">
  <si>
    <r>
      <t>Ведомственный мониторинг средней заработной платы педагогических работников Мурманской области</t>
    </r>
    <r>
      <rPr>
        <sz val="14"/>
        <rFont val="Times New Roman"/>
        <family val="1"/>
        <charset val="204"/>
      </rPr>
      <t xml:space="preserve"> (по данным ОМС)</t>
    </r>
  </si>
  <si>
    <t xml:space="preserve">за январь - октябрь 2021   года </t>
  </si>
  <si>
    <t>№ п/п</t>
  </si>
  <si>
    <t>Наименование муниципального образования</t>
  </si>
  <si>
    <t>Школы</t>
  </si>
  <si>
    <t>Детские сады</t>
  </si>
  <si>
    <t>Доп. образование</t>
  </si>
  <si>
    <t>Детские дома</t>
  </si>
  <si>
    <t>СПО</t>
  </si>
  <si>
    <t>Всего по школам</t>
  </si>
  <si>
    <t>педагогические работники</t>
  </si>
  <si>
    <t>преподаватели и мастера ПО</t>
  </si>
  <si>
    <t xml:space="preserve">Всего        </t>
  </si>
  <si>
    <t>индикатор</t>
  </si>
  <si>
    <t>в том числе учителя</t>
  </si>
  <si>
    <t>Всего</t>
  </si>
  <si>
    <t xml:space="preserve">100% от ЗП по региону  </t>
  </si>
  <si>
    <t>100% от ЗП по школам</t>
  </si>
  <si>
    <t xml:space="preserve">100% от ЗП учителей школ </t>
  </si>
  <si>
    <t>100% от ЗП по региону*</t>
  </si>
  <si>
    <t>ГОРОДСКИЕ ОКРУГА С ПОДВЕДОМСТВЕННЫМИ ТЕРРИТОРИЯМИ</t>
  </si>
  <si>
    <t>г.Мурманск</t>
  </si>
  <si>
    <t>Х</t>
  </si>
  <si>
    <t>г.Апатиты с п/т</t>
  </si>
  <si>
    <t>г.Кировск с п/т</t>
  </si>
  <si>
    <t>Ковдорский район</t>
  </si>
  <si>
    <t>г.Мончегорск с п/т</t>
  </si>
  <si>
    <t>г.Оленегорск с п/т</t>
  </si>
  <si>
    <t>г.Полярные Зори с п/т</t>
  </si>
  <si>
    <t>МУНИЦИПАЛЬНЫЕ РАЙОНЫ</t>
  </si>
  <si>
    <t>Кандалакшский район</t>
  </si>
  <si>
    <t>Кольский район</t>
  </si>
  <si>
    <t>Ловозерский район</t>
  </si>
  <si>
    <t>Печенгский район</t>
  </si>
  <si>
    <t>Терский район</t>
  </si>
  <si>
    <t>ЗАТО</t>
  </si>
  <si>
    <t>ЗАТО Александровск</t>
  </si>
  <si>
    <t>ЗАТО п.Видяево</t>
  </si>
  <si>
    <t>ЗАТО г.Заозерск</t>
  </si>
  <si>
    <t>ЗАТО г.Островной</t>
  </si>
  <si>
    <t>ЗАТО г.Североморск</t>
  </si>
  <si>
    <t>ИТОГО муниципалитеты</t>
  </si>
  <si>
    <t>ГОУ</t>
  </si>
  <si>
    <t>ИТОГО ПО РЕГИОНУ</t>
  </si>
  <si>
    <t>* Прогнозный уровень средней заработной платы по Мурманской области на 2021 год - 63 700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</si>
</sst>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3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/>
    <xf numFmtId="3" fontId="4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/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3" fontId="10" fillId="3" borderId="8" xfId="0" applyNumberFormat="1" applyFont="1" applyFill="1" applyBorder="1" applyAlignment="1"/>
    <xf numFmtId="3" fontId="10" fillId="3" borderId="0" xfId="0" applyNumberFormat="1" applyFont="1" applyFill="1" applyBorder="1" applyAlignment="1"/>
    <xf numFmtId="3" fontId="10" fillId="3" borderId="9" xfId="0" applyNumberFormat="1" applyFont="1" applyFill="1" applyBorder="1" applyAlignment="1"/>
    <xf numFmtId="164" fontId="11" fillId="2" borderId="0" xfId="0" applyNumberFormat="1" applyFont="1" applyFill="1"/>
    <xf numFmtId="3" fontId="11" fillId="2" borderId="6" xfId="0" applyNumberFormat="1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left" vertical="center" wrapText="1"/>
    </xf>
    <xf numFmtId="3" fontId="11" fillId="2" borderId="6" xfId="0" applyNumberFormat="1" applyFont="1" applyFill="1" applyBorder="1" applyAlignment="1">
      <alignment shrinkToFit="1"/>
    </xf>
    <xf numFmtId="165" fontId="10" fillId="3" borderId="6" xfId="0" applyNumberFormat="1" applyFont="1" applyFill="1" applyBorder="1" applyAlignment="1">
      <alignment shrinkToFit="1"/>
    </xf>
    <xf numFmtId="165" fontId="11" fillId="2" borderId="6" xfId="0" applyNumberFormat="1" applyFont="1" applyFill="1" applyBorder="1" applyAlignment="1">
      <alignment horizontal="center" vertical="center" shrinkToFit="1"/>
    </xf>
    <xf numFmtId="164" fontId="3" fillId="2" borderId="0" xfId="0" applyNumberFormat="1" applyFont="1" applyFill="1"/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3" fontId="11" fillId="2" borderId="2" xfId="0" applyNumberFormat="1" applyFont="1" applyFill="1" applyBorder="1" applyAlignment="1">
      <alignment horizontal="center" shrinkToFit="1"/>
    </xf>
    <xf numFmtId="3" fontId="11" fillId="2" borderId="3" xfId="0" applyNumberFormat="1" applyFont="1" applyFill="1" applyBorder="1" applyAlignment="1">
      <alignment horizontal="center" shrinkToFit="1"/>
    </xf>
    <xf numFmtId="3" fontId="11" fillId="2" borderId="4" xfId="0" applyNumberFormat="1" applyFont="1" applyFill="1" applyBorder="1" applyAlignment="1">
      <alignment horizontal="center" shrinkToFit="1"/>
    </xf>
    <xf numFmtId="3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left" vertical="center" wrapText="1"/>
    </xf>
    <xf numFmtId="3" fontId="12" fillId="3" borderId="10" xfId="0" applyNumberFormat="1" applyFont="1" applyFill="1" applyBorder="1" applyAlignment="1">
      <alignment horizontal="right"/>
    </xf>
    <xf numFmtId="3" fontId="11" fillId="3" borderId="10" xfId="0" applyNumberFormat="1" applyFont="1" applyFill="1" applyBorder="1" applyAlignment="1">
      <alignment shrinkToFit="1"/>
    </xf>
    <xf numFmtId="165" fontId="10" fillId="3" borderId="10" xfId="0" applyNumberFormat="1" applyFont="1" applyFill="1" applyBorder="1" applyAlignment="1">
      <alignment shrinkToFit="1"/>
    </xf>
    <xf numFmtId="165" fontId="11" fillId="2" borderId="1" xfId="0" applyNumberFormat="1" applyFont="1" applyFill="1" applyBorder="1" applyAlignment="1">
      <alignment horizontal="center" vertical="center" shrinkToFit="1"/>
    </xf>
    <xf numFmtId="164" fontId="12" fillId="2" borderId="0" xfId="0" applyNumberFormat="1" applyFont="1" applyFill="1" applyBorder="1"/>
    <xf numFmtId="3" fontId="11" fillId="3" borderId="11" xfId="0" applyNumberFormat="1" applyFont="1" applyFill="1" applyBorder="1" applyAlignment="1">
      <alignment horizontal="right"/>
    </xf>
    <xf numFmtId="3" fontId="11" fillId="3" borderId="11" xfId="0" applyNumberFormat="1" applyFont="1" applyFill="1" applyBorder="1" applyAlignment="1">
      <alignment shrinkToFit="1"/>
    </xf>
    <xf numFmtId="165" fontId="10" fillId="3" borderId="11" xfId="0" applyNumberFormat="1" applyFont="1" applyFill="1" applyBorder="1" applyAlignment="1">
      <alignment shrinkToFit="1"/>
    </xf>
    <xf numFmtId="3" fontId="11" fillId="3" borderId="11" xfId="0" applyNumberFormat="1" applyFont="1" applyFill="1" applyBorder="1" applyAlignment="1">
      <alignment horizontal="center" shrinkToFit="1"/>
    </xf>
    <xf numFmtId="164" fontId="3" fillId="2" borderId="0" xfId="0" applyNumberFormat="1" applyFont="1" applyFill="1" applyBorder="1"/>
    <xf numFmtId="3" fontId="12" fillId="3" borderId="11" xfId="0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Border="1" applyAlignment="1">
      <alignment shrinkToFit="1"/>
    </xf>
    <xf numFmtId="165" fontId="10" fillId="2" borderId="0" xfId="0" applyNumberFormat="1" applyFont="1" applyFill="1" applyBorder="1" applyAlignment="1">
      <alignment shrinkToFit="1"/>
    </xf>
    <xf numFmtId="3" fontId="12" fillId="2" borderId="0" xfId="0" applyNumberFormat="1" applyFont="1" applyFill="1" applyBorder="1" applyAlignment="1">
      <alignment shrinkToFit="1"/>
    </xf>
    <xf numFmtId="165" fontId="12" fillId="2" borderId="0" xfId="0" applyNumberFormat="1" applyFont="1" applyFill="1" applyBorder="1" applyAlignment="1">
      <alignment shrinkToFit="1"/>
    </xf>
    <xf numFmtId="3" fontId="12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72;&#1082;&#1086;&#1087;&#1080;&#1090;&#1077;&#1083;&#1100;%20&#1057;&#1042;&#1054;&#1044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О"/>
      <sheetName val="ДОД"/>
      <sheetName val="СОШ"/>
      <sheetName val="на САЙТ"/>
      <sheetName val="ВЫБОРКА 2021 С ОТПУСКАМИ"/>
      <sheetName val="ВЫБОРКА 2021 СТАТ"/>
      <sheetName val="ВЫБОРКА 2021 к 2020 С ОТПУСКАМИ"/>
      <sheetName val="ВЫБОРКА 2021 к 2020 СТАТ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накопитель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56547.341992655958</v>
          </cell>
          <cell r="M11">
            <v>63098.892858258776</v>
          </cell>
          <cell r="P11">
            <v>66228.812286433094</v>
          </cell>
          <cell r="S11">
            <v>0.99056346716261812</v>
          </cell>
          <cell r="Z11">
            <v>51210.21523257473</v>
          </cell>
          <cell r="AC11">
            <v>0.90561666433809773</v>
          </cell>
          <cell r="AS11">
            <v>54783.018867924533</v>
          </cell>
          <cell r="AV11">
            <v>0.82717803591272887</v>
          </cell>
        </row>
        <row r="12">
          <cell r="C12">
            <v>60270.293208720876</v>
          </cell>
          <cell r="M12">
            <v>66155.197863217822</v>
          </cell>
          <cell r="P12">
            <v>66900.537917371796</v>
          </cell>
          <cell r="S12">
            <v>1.0385431375701384</v>
          </cell>
          <cell r="Z12">
            <v>55718.298417074882</v>
          </cell>
          <cell r="AC12">
            <v>0.92447365776233958</v>
          </cell>
          <cell r="AS12">
            <v>57696.768162393164</v>
          </cell>
          <cell r="AV12">
            <v>0.86242607247274872</v>
          </cell>
        </row>
        <row r="13">
          <cell r="C13">
            <v>57347.193884139568</v>
          </cell>
          <cell r="M13">
            <v>66834.883193467904</v>
          </cell>
          <cell r="P13">
            <v>68428.887450091715</v>
          </cell>
          <cell r="S13">
            <v>1.0492132369461209</v>
          </cell>
          <cell r="Z13">
            <v>53711.716811076774</v>
          </cell>
          <cell r="AC13">
            <v>0.93660584194568142</v>
          </cell>
          <cell r="AS13">
            <v>59109.595959595972</v>
          </cell>
          <cell r="AV13">
            <v>0.86381056542395596</v>
          </cell>
        </row>
        <row r="14">
          <cell r="C14">
            <v>57030.516923906049</v>
          </cell>
          <cell r="M14">
            <v>66305.08589896241</v>
          </cell>
          <cell r="P14">
            <v>66405.670172904152</v>
          </cell>
          <cell r="S14">
            <v>1.0408961679585935</v>
          </cell>
          <cell r="Z14">
            <v>51557.982523301209</v>
          </cell>
          <cell r="AC14">
            <v>0.9040419989896521</v>
          </cell>
          <cell r="AS14">
            <v>64316.130076039488</v>
          </cell>
          <cell r="AV14">
            <v>0.96853370967533325</v>
          </cell>
        </row>
        <row r="15">
          <cell r="C15">
            <v>56331.807879114946</v>
          </cell>
          <cell r="M15">
            <v>64821.409903474232</v>
          </cell>
          <cell r="P15">
            <v>64736.533195936994</v>
          </cell>
          <cell r="S15">
            <v>1.0176045510749487</v>
          </cell>
          <cell r="Z15">
            <v>56589.080992348223</v>
          </cell>
          <cell r="AC15">
            <v>1.0045671020142894</v>
          </cell>
          <cell r="AS15">
            <v>61416.790123456783</v>
          </cell>
          <cell r="AV15">
            <v>0.94871917125323346</v>
          </cell>
        </row>
        <row r="16">
          <cell r="C16">
            <v>56854.689292121271</v>
          </cell>
          <cell r="M16">
            <v>63797.30362325623</v>
          </cell>
          <cell r="P16">
            <v>66185.530282269116</v>
          </cell>
          <cell r="S16">
            <v>1.0015275294074761</v>
          </cell>
          <cell r="Z16">
            <v>52992.916279275683</v>
          </cell>
          <cell r="AC16">
            <v>0.93207643800489925</v>
          </cell>
          <cell r="AS16">
            <v>62591.493132476739</v>
          </cell>
          <cell r="AV16">
            <v>0.9456975394098307</v>
          </cell>
        </row>
        <row r="17">
          <cell r="C17">
            <v>55321.897442934918</v>
          </cell>
          <cell r="M17">
            <v>64483.931133428974</v>
          </cell>
          <cell r="P17">
            <v>66604.662496953941</v>
          </cell>
          <cell r="S17">
            <v>1.0123066111998269</v>
          </cell>
          <cell r="Z17">
            <v>52133.174958077143</v>
          </cell>
          <cell r="AC17">
            <v>0.94236057271631046</v>
          </cell>
          <cell r="AS17">
            <v>59870.161290322569</v>
          </cell>
          <cell r="AV17">
            <v>0.89888844182733663</v>
          </cell>
        </row>
        <row r="19">
          <cell r="C19">
            <v>51570.335023658103</v>
          </cell>
          <cell r="M19">
            <v>63841.320331804789</v>
          </cell>
          <cell r="P19">
            <v>65724.528301886807</v>
          </cell>
          <cell r="S19">
            <v>1.0022185295416763</v>
          </cell>
          <cell r="Z19">
            <v>49880.101449357324</v>
          </cell>
          <cell r="AC19">
            <v>0.96722469277104017</v>
          </cell>
          <cell r="AS19">
            <v>62557.957891115846</v>
          </cell>
          <cell r="AV19">
            <v>0.95182056847595431</v>
          </cell>
        </row>
        <row r="20">
          <cell r="C20">
            <v>54350.866566271172</v>
          </cell>
          <cell r="M20">
            <v>67357.835628084984</v>
          </cell>
          <cell r="P20">
            <v>68921.921776774732</v>
          </cell>
          <cell r="S20">
            <v>1.0574228513043169</v>
          </cell>
          <cell r="Z20">
            <v>52419.119310512964</v>
          </cell>
          <cell r="AC20">
            <v>0.96445783889383274</v>
          </cell>
          <cell r="AS20">
            <v>63031.013785369214</v>
          </cell>
          <cell r="AV20">
            <v>0.91452780422337798</v>
          </cell>
        </row>
        <row r="21">
          <cell r="C21">
            <v>55840.951048951036</v>
          </cell>
          <cell r="M21">
            <v>67832.688391038668</v>
          </cell>
          <cell r="P21">
            <v>69981.818181818177</v>
          </cell>
          <cell r="S21">
            <v>1.0648773687761173</v>
          </cell>
          <cell r="Z21">
            <v>56258.814796486447</v>
          </cell>
          <cell r="AC21">
            <v>1.0074831058512794</v>
          </cell>
          <cell r="AS21">
            <v>64492.165242165232</v>
          </cell>
          <cell r="AV21">
            <v>0.92155601151444222</v>
          </cell>
        </row>
        <row r="22">
          <cell r="C22">
            <v>56625.016492870578</v>
          </cell>
          <cell r="M22">
            <v>65504.416732304417</v>
          </cell>
          <cell r="P22">
            <v>65504.606349476555</v>
          </cell>
          <cell r="S22">
            <v>1.0283267932857836</v>
          </cell>
          <cell r="Z22">
            <v>54915.593853820603</v>
          </cell>
          <cell r="AC22">
            <v>0.96981152951601879</v>
          </cell>
          <cell r="AS22">
            <v>64522.189349112428</v>
          </cell>
          <cell r="AV22">
            <v>0.98500232189591697</v>
          </cell>
        </row>
        <row r="23">
          <cell r="C23">
            <v>51707.264518776938</v>
          </cell>
          <cell r="M23">
            <v>62610.920770877936</v>
          </cell>
          <cell r="P23">
            <v>65236.979166666672</v>
          </cell>
          <cell r="S23">
            <v>0.98290299483324861</v>
          </cell>
          <cell r="Z23">
            <v>54849.360983843755</v>
          </cell>
          <cell r="AC23">
            <v>1.0607670217001288</v>
          </cell>
          <cell r="AS23">
            <v>63352.91761249835</v>
          </cell>
          <cell r="AV23">
            <v>0.97111973027820708</v>
          </cell>
        </row>
        <row r="30">
          <cell r="C30">
            <v>56455.271124504143</v>
          </cell>
          <cell r="M30">
            <v>64083.777573875952</v>
          </cell>
          <cell r="P30">
            <v>66003.430710462912</v>
          </cell>
          <cell r="S30">
            <v>1.0060247656809411</v>
          </cell>
          <cell r="Z30">
            <v>52952.77393309083</v>
          </cell>
          <cell r="AC30">
            <v>0.93795978441607253</v>
          </cell>
          <cell r="AS30">
            <v>59461.10450932783</v>
          </cell>
          <cell r="AV30">
            <v>0.90087899779279224</v>
          </cell>
        </row>
        <row r="31">
          <cell r="C31">
            <v>55026.638641682701</v>
          </cell>
          <cell r="M31">
            <v>62545.319531953195</v>
          </cell>
          <cell r="P31">
            <v>72011.225665245933</v>
          </cell>
          <cell r="S31">
            <v>0.98187314806833903</v>
          </cell>
          <cell r="AS31">
            <v>67742.884942836288</v>
          </cell>
          <cell r="AV31">
            <v>0.94072673138141527</v>
          </cell>
          <cell r="AW31">
            <v>60979.556777186037</v>
          </cell>
          <cell r="AZ31">
            <v>0.95729288504216703</v>
          </cell>
          <cell r="BA31">
            <v>64555.27363044097</v>
          </cell>
          <cell r="BH31">
            <v>1.0134265876050388</v>
          </cell>
        </row>
        <row r="32">
          <cell r="C32">
            <v>56353.707205827013</v>
          </cell>
          <cell r="M32">
            <v>63994.011183158997</v>
          </cell>
          <cell r="P32">
            <v>66220.670859127495</v>
          </cell>
          <cell r="S32">
            <v>1.0046155601751805</v>
          </cell>
          <cell r="Z32">
            <v>52952.77393309083</v>
          </cell>
          <cell r="AC32">
            <v>0.93965022992516589</v>
          </cell>
          <cell r="AS32">
            <v>60104.273948316208</v>
          </cell>
          <cell r="AV32">
            <v>0.9076361379089195</v>
          </cell>
          <cell r="AW32">
            <v>60979.556777186037</v>
          </cell>
          <cell r="AZ32">
            <v>0.95729288504216703</v>
          </cell>
          <cell r="BA32">
            <v>64555.27363044097</v>
          </cell>
          <cell r="BH32">
            <v>1.0134265876050388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4"/>
  <sheetViews>
    <sheetView tabSelected="1" view="pageBreakPreview" zoomScaleNormal="100" zoomScaleSheetLayoutView="100" workbookViewId="0">
      <selection activeCell="E21" sqref="E21"/>
    </sheetView>
  </sheetViews>
  <sheetFormatPr defaultColWidth="5.28515625" defaultRowHeight="12" outlineLevelRow="1" x14ac:dyDescent="0.2"/>
  <cols>
    <col min="1" max="1" width="3.140625" style="71" customWidth="1"/>
    <col min="2" max="2" width="18.5703125" style="72" customWidth="1"/>
    <col min="3" max="3" width="8.7109375" style="2" customWidth="1"/>
    <col min="4" max="4" width="8.28515625" style="2" customWidth="1"/>
    <col min="5" max="5" width="9.5703125" style="2" customWidth="1"/>
    <col min="6" max="6" width="9" style="2" customWidth="1"/>
    <col min="7" max="7" width="7.140625" style="2" customWidth="1"/>
    <col min="8" max="8" width="8.42578125" style="2" customWidth="1"/>
    <col min="9" max="9" width="7.140625" style="2" customWidth="1"/>
    <col min="10" max="10" width="9" style="2" customWidth="1"/>
    <col min="11" max="11" width="7.140625" style="2" customWidth="1"/>
    <col min="12" max="12" width="9" style="2" customWidth="1"/>
    <col min="13" max="13" width="7.140625" style="2" customWidth="1"/>
    <col min="14" max="14" width="9" style="2" customWidth="1"/>
    <col min="15" max="16384" width="5.28515625" style="2"/>
  </cols>
  <sheetData>
    <row r="1" spans="1:14" ht="36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customHeight="1" x14ac:dyDescent="0.2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6" customFormat="1" x14ac:dyDescent="0.2">
      <c r="A3" s="4"/>
      <c r="B3" s="5">
        <v>63700</v>
      </c>
    </row>
    <row r="4" spans="1:14" ht="12.75" customHeight="1" x14ac:dyDescent="0.2">
      <c r="A4" s="7" t="s">
        <v>2</v>
      </c>
      <c r="B4" s="8" t="s">
        <v>3</v>
      </c>
      <c r="C4" s="9" t="s">
        <v>4</v>
      </c>
      <c r="D4" s="10"/>
      <c r="E4" s="10"/>
      <c r="F4" s="11"/>
      <c r="G4" s="9" t="s">
        <v>5</v>
      </c>
      <c r="H4" s="10"/>
      <c r="I4" s="9" t="s">
        <v>6</v>
      </c>
      <c r="J4" s="10"/>
      <c r="K4" s="9" t="s">
        <v>7</v>
      </c>
      <c r="L4" s="10"/>
      <c r="M4" s="9" t="s">
        <v>8</v>
      </c>
      <c r="N4" s="11"/>
    </row>
    <row r="5" spans="1:14" ht="24" customHeight="1" x14ac:dyDescent="0.2">
      <c r="A5" s="12"/>
      <c r="B5" s="13"/>
      <c r="C5" s="14" t="s">
        <v>9</v>
      </c>
      <c r="D5" s="15" t="s">
        <v>10</v>
      </c>
      <c r="E5" s="16"/>
      <c r="F5" s="17"/>
      <c r="G5" s="18" t="s">
        <v>10</v>
      </c>
      <c r="H5" s="19"/>
      <c r="I5" s="18" t="s">
        <v>10</v>
      </c>
      <c r="J5" s="19"/>
      <c r="K5" s="18" t="s">
        <v>10</v>
      </c>
      <c r="L5" s="19"/>
      <c r="M5" s="18" t="s">
        <v>11</v>
      </c>
      <c r="N5" s="19"/>
    </row>
    <row r="6" spans="1:14" ht="10.5" customHeight="1" x14ac:dyDescent="0.2">
      <c r="A6" s="12"/>
      <c r="B6" s="13"/>
      <c r="C6" s="20"/>
      <c r="D6" s="21" t="s">
        <v>12</v>
      </c>
      <c r="E6" s="22" t="s">
        <v>13</v>
      </c>
      <c r="F6" s="21" t="s">
        <v>14</v>
      </c>
      <c r="G6" s="23" t="s">
        <v>15</v>
      </c>
      <c r="H6" s="22" t="s">
        <v>13</v>
      </c>
      <c r="I6" s="23" t="s">
        <v>15</v>
      </c>
      <c r="J6" s="22" t="s">
        <v>13</v>
      </c>
      <c r="K6" s="23" t="s">
        <v>15</v>
      </c>
      <c r="L6" s="22" t="s">
        <v>13</v>
      </c>
      <c r="M6" s="23" t="s">
        <v>15</v>
      </c>
      <c r="N6" s="22" t="s">
        <v>13</v>
      </c>
    </row>
    <row r="7" spans="1:14" ht="12.6" customHeight="1" x14ac:dyDescent="0.2">
      <c r="A7" s="12"/>
      <c r="B7" s="13"/>
      <c r="C7" s="20"/>
      <c r="D7" s="24"/>
      <c r="E7" s="25" t="s">
        <v>16</v>
      </c>
      <c r="F7" s="24"/>
      <c r="G7" s="26"/>
      <c r="H7" s="25" t="s">
        <v>17</v>
      </c>
      <c r="I7" s="26"/>
      <c r="J7" s="25" t="s">
        <v>18</v>
      </c>
      <c r="K7" s="26"/>
      <c r="L7" s="25" t="s">
        <v>19</v>
      </c>
      <c r="M7" s="26"/>
      <c r="N7" s="25" t="s">
        <v>19</v>
      </c>
    </row>
    <row r="8" spans="1:14" ht="18" customHeight="1" x14ac:dyDescent="0.2">
      <c r="A8" s="27"/>
      <c r="B8" s="28"/>
      <c r="C8" s="29"/>
      <c r="D8" s="30"/>
      <c r="E8" s="31"/>
      <c r="F8" s="30"/>
      <c r="G8" s="32"/>
      <c r="H8" s="31"/>
      <c r="I8" s="32"/>
      <c r="J8" s="31"/>
      <c r="K8" s="32"/>
      <c r="L8" s="31"/>
      <c r="M8" s="32"/>
      <c r="N8" s="31"/>
    </row>
    <row r="9" spans="1:14" s="36" customFormat="1" ht="8.85" customHeight="1" x14ac:dyDescent="0.2">
      <c r="A9" s="33">
        <v>1</v>
      </c>
      <c r="B9" s="34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</row>
    <row r="10" spans="1:14" s="40" customFormat="1" ht="12" customHeight="1" x14ac:dyDescent="0.2">
      <c r="A10" s="37" t="s">
        <v>20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</row>
    <row r="11" spans="1:14" s="46" customFormat="1" ht="12.75" x14ac:dyDescent="0.2">
      <c r="A11" s="41">
        <v>1</v>
      </c>
      <c r="B11" s="42" t="s">
        <v>21</v>
      </c>
      <c r="C11" s="43">
        <f>'[1]ВЫБОРКА 2021 СТАТ'!C11</f>
        <v>56547.341992655958</v>
      </c>
      <c r="D11" s="43">
        <f>'[1]ВЫБОРКА 2021 СТАТ'!M11</f>
        <v>63098.892858258776</v>
      </c>
      <c r="E11" s="44">
        <f>'[1]ВЫБОРКА 2021 СТАТ'!S11</f>
        <v>0.99056346716261812</v>
      </c>
      <c r="F11" s="43">
        <f>'[1]ВЫБОРКА 2021 СТАТ'!P11</f>
        <v>66228.812286433094</v>
      </c>
      <c r="G11" s="43">
        <f>'[1]ВЫБОРКА 2021 СТАТ'!Z11</f>
        <v>51210.21523257473</v>
      </c>
      <c r="H11" s="44">
        <f>'[1]ВЫБОРКА 2021 СТАТ'!AC11</f>
        <v>0.90561666433809773</v>
      </c>
      <c r="I11" s="43">
        <f>'[1]ВЫБОРКА 2021 СТАТ'!AS11</f>
        <v>54783.018867924533</v>
      </c>
      <c r="J11" s="44">
        <f>'[1]ВЫБОРКА 2021 СТАТ'!AV11</f>
        <v>0.82717803591272887</v>
      </c>
      <c r="K11" s="45" t="s">
        <v>22</v>
      </c>
      <c r="L11" s="45"/>
      <c r="M11" s="45"/>
      <c r="N11" s="45"/>
    </row>
    <row r="12" spans="1:14" s="46" customFormat="1" ht="12.75" x14ac:dyDescent="0.2">
      <c r="A12" s="41">
        <v>2</v>
      </c>
      <c r="B12" s="42" t="s">
        <v>23</v>
      </c>
      <c r="C12" s="43">
        <f>'[1]ВЫБОРКА 2021 СТАТ'!C12</f>
        <v>60270.293208720876</v>
      </c>
      <c r="D12" s="43">
        <f>'[1]ВЫБОРКА 2021 СТАТ'!M12</f>
        <v>66155.197863217822</v>
      </c>
      <c r="E12" s="44">
        <f>'[1]ВЫБОРКА 2021 СТАТ'!S12</f>
        <v>1.0385431375701384</v>
      </c>
      <c r="F12" s="43">
        <f>'[1]ВЫБОРКА 2021 СТАТ'!P12</f>
        <v>66900.537917371796</v>
      </c>
      <c r="G12" s="43">
        <f>'[1]ВЫБОРКА 2021 СТАТ'!Z12</f>
        <v>55718.298417074882</v>
      </c>
      <c r="H12" s="44">
        <f>'[1]ВЫБОРКА 2021 СТАТ'!AC12</f>
        <v>0.92447365776233958</v>
      </c>
      <c r="I12" s="43">
        <f>'[1]ВЫБОРКА 2021 СТАТ'!AS12</f>
        <v>57696.768162393164</v>
      </c>
      <c r="J12" s="44">
        <f>'[1]ВЫБОРКА 2021 СТАТ'!AV12</f>
        <v>0.86242607247274872</v>
      </c>
      <c r="K12" s="45"/>
      <c r="L12" s="45"/>
      <c r="M12" s="45"/>
      <c r="N12" s="45"/>
    </row>
    <row r="13" spans="1:14" s="46" customFormat="1" ht="12.75" x14ac:dyDescent="0.2">
      <c r="A13" s="41">
        <v>3</v>
      </c>
      <c r="B13" s="42" t="s">
        <v>24</v>
      </c>
      <c r="C13" s="43">
        <f>'[1]ВЫБОРКА 2021 СТАТ'!C13</f>
        <v>57347.193884139568</v>
      </c>
      <c r="D13" s="43">
        <f>'[1]ВЫБОРКА 2021 СТАТ'!M13</f>
        <v>66834.883193467904</v>
      </c>
      <c r="E13" s="44">
        <f>'[1]ВЫБОРКА 2021 СТАТ'!S13</f>
        <v>1.0492132369461209</v>
      </c>
      <c r="F13" s="43">
        <f>'[1]ВЫБОРКА 2021 СТАТ'!P13</f>
        <v>68428.887450091715</v>
      </c>
      <c r="G13" s="43">
        <f>'[1]ВЫБОРКА 2021 СТАТ'!Z13</f>
        <v>53711.716811076774</v>
      </c>
      <c r="H13" s="44">
        <f>'[1]ВЫБОРКА 2021 СТАТ'!AC13</f>
        <v>0.93660584194568142</v>
      </c>
      <c r="I13" s="43">
        <f>'[1]ВЫБОРКА 2021 СТАТ'!AS13</f>
        <v>59109.595959595972</v>
      </c>
      <c r="J13" s="44">
        <f>'[1]ВЫБОРКА 2021 СТАТ'!AV13</f>
        <v>0.86381056542395596</v>
      </c>
      <c r="K13" s="45"/>
      <c r="L13" s="45"/>
      <c r="M13" s="45"/>
      <c r="N13" s="45"/>
    </row>
    <row r="14" spans="1:14" s="46" customFormat="1" ht="12.75" x14ac:dyDescent="0.2">
      <c r="A14" s="41">
        <v>4</v>
      </c>
      <c r="B14" s="42" t="s">
        <v>25</v>
      </c>
      <c r="C14" s="43">
        <f>'[1]ВЫБОРКА 2021 СТАТ'!C14</f>
        <v>57030.516923906049</v>
      </c>
      <c r="D14" s="43">
        <f>'[1]ВЫБОРКА 2021 СТАТ'!M14</f>
        <v>66305.08589896241</v>
      </c>
      <c r="E14" s="44">
        <f>'[1]ВЫБОРКА 2021 СТАТ'!S14</f>
        <v>1.0408961679585935</v>
      </c>
      <c r="F14" s="43">
        <f>'[1]ВЫБОРКА 2021 СТАТ'!P14</f>
        <v>66405.670172904152</v>
      </c>
      <c r="G14" s="43">
        <f>'[1]ВЫБОРКА 2021 СТАТ'!Z14</f>
        <v>51557.982523301209</v>
      </c>
      <c r="H14" s="44">
        <f>'[1]ВЫБОРКА 2021 СТАТ'!AC14</f>
        <v>0.9040419989896521</v>
      </c>
      <c r="I14" s="43">
        <f>'[1]ВЫБОРКА 2021 СТАТ'!AS14</f>
        <v>64316.130076039488</v>
      </c>
      <c r="J14" s="44">
        <f>'[1]ВЫБОРКА 2021 СТАТ'!AV14</f>
        <v>0.96853370967533325</v>
      </c>
      <c r="K14" s="45"/>
      <c r="L14" s="45"/>
      <c r="M14" s="45"/>
      <c r="N14" s="45"/>
    </row>
    <row r="15" spans="1:14" s="46" customFormat="1" ht="12.75" x14ac:dyDescent="0.2">
      <c r="A15" s="41">
        <v>5</v>
      </c>
      <c r="B15" s="42" t="s">
        <v>26</v>
      </c>
      <c r="C15" s="43">
        <f>'[1]ВЫБОРКА 2021 СТАТ'!C15</f>
        <v>56331.807879114946</v>
      </c>
      <c r="D15" s="43">
        <f>'[1]ВЫБОРКА 2021 СТАТ'!M15</f>
        <v>64821.409903474232</v>
      </c>
      <c r="E15" s="44">
        <f>'[1]ВЫБОРКА 2021 СТАТ'!S15</f>
        <v>1.0176045510749487</v>
      </c>
      <c r="F15" s="43">
        <f>'[1]ВЫБОРКА 2021 СТАТ'!P15</f>
        <v>64736.533195936994</v>
      </c>
      <c r="G15" s="43">
        <f>'[1]ВЫБОРКА 2021 СТАТ'!Z15</f>
        <v>56589.080992348223</v>
      </c>
      <c r="H15" s="44">
        <f>'[1]ВЫБОРКА 2021 СТАТ'!AC15</f>
        <v>1.0045671020142894</v>
      </c>
      <c r="I15" s="43">
        <f>'[1]ВЫБОРКА 2021 СТАТ'!AS15</f>
        <v>61416.790123456783</v>
      </c>
      <c r="J15" s="44">
        <f>'[1]ВЫБОРКА 2021 СТАТ'!AV15</f>
        <v>0.94871917125323346</v>
      </c>
      <c r="K15" s="45"/>
      <c r="L15" s="45"/>
      <c r="M15" s="45"/>
      <c r="N15" s="45"/>
    </row>
    <row r="16" spans="1:14" s="46" customFormat="1" ht="12.75" x14ac:dyDescent="0.2">
      <c r="A16" s="41">
        <v>6</v>
      </c>
      <c r="B16" s="42" t="s">
        <v>27</v>
      </c>
      <c r="C16" s="43">
        <f>'[1]ВЫБОРКА 2021 СТАТ'!C16</f>
        <v>56854.689292121271</v>
      </c>
      <c r="D16" s="43">
        <f>'[1]ВЫБОРКА 2021 СТАТ'!M16</f>
        <v>63797.30362325623</v>
      </c>
      <c r="E16" s="44">
        <f>'[1]ВЫБОРКА 2021 СТАТ'!S16</f>
        <v>1.0015275294074761</v>
      </c>
      <c r="F16" s="43">
        <f>'[1]ВЫБОРКА 2021 СТАТ'!P16</f>
        <v>66185.530282269116</v>
      </c>
      <c r="G16" s="43">
        <f>'[1]ВЫБОРКА 2021 СТАТ'!Z16</f>
        <v>52992.916279275683</v>
      </c>
      <c r="H16" s="44">
        <f>'[1]ВЫБОРКА 2021 СТАТ'!AC16</f>
        <v>0.93207643800489925</v>
      </c>
      <c r="I16" s="43">
        <f>'[1]ВЫБОРКА 2021 СТАТ'!AS16</f>
        <v>62591.493132476739</v>
      </c>
      <c r="J16" s="44">
        <f>'[1]ВЫБОРКА 2021 СТАТ'!AV16</f>
        <v>0.9456975394098307</v>
      </c>
      <c r="K16" s="45"/>
      <c r="L16" s="45"/>
      <c r="M16" s="45"/>
      <c r="N16" s="45"/>
    </row>
    <row r="17" spans="1:14" s="46" customFormat="1" ht="12.75" customHeight="1" x14ac:dyDescent="0.2">
      <c r="A17" s="41">
        <v>7</v>
      </c>
      <c r="B17" s="42" t="s">
        <v>28</v>
      </c>
      <c r="C17" s="43">
        <f>'[1]ВЫБОРКА 2021 СТАТ'!C17</f>
        <v>55321.897442934918</v>
      </c>
      <c r="D17" s="43">
        <f>'[1]ВЫБОРКА 2021 СТАТ'!M17</f>
        <v>64483.931133428974</v>
      </c>
      <c r="E17" s="44">
        <f>'[1]ВЫБОРКА 2021 СТАТ'!S17</f>
        <v>1.0123066111998269</v>
      </c>
      <c r="F17" s="43">
        <f>'[1]ВЫБОРКА 2021 СТАТ'!P17</f>
        <v>66604.662496953941</v>
      </c>
      <c r="G17" s="43">
        <f>'[1]ВЫБОРКА 2021 СТАТ'!Z17</f>
        <v>52133.174958077143</v>
      </c>
      <c r="H17" s="44">
        <f>'[1]ВЫБОРКА 2021 СТАТ'!AC17</f>
        <v>0.94236057271631046</v>
      </c>
      <c r="I17" s="43">
        <f>'[1]ВЫБОРКА 2021 СТАТ'!AS17</f>
        <v>59870.161290322569</v>
      </c>
      <c r="J17" s="44">
        <f>'[1]ВЫБОРКА 2021 СТАТ'!AV17</f>
        <v>0.89888844182733663</v>
      </c>
      <c r="K17" s="45"/>
      <c r="L17" s="45"/>
      <c r="M17" s="45"/>
      <c r="N17" s="45"/>
    </row>
    <row r="18" spans="1:14" s="46" customFormat="1" ht="12.75" outlineLevel="1" x14ac:dyDescent="0.2">
      <c r="A18" s="37" t="s">
        <v>29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/>
    </row>
    <row r="19" spans="1:14" s="46" customFormat="1" ht="12.75" outlineLevel="1" x14ac:dyDescent="0.2">
      <c r="A19" s="47">
        <v>8</v>
      </c>
      <c r="B19" s="48" t="s">
        <v>30</v>
      </c>
      <c r="C19" s="43">
        <f>'[1]ВЫБОРКА 2021 СТАТ'!C19</f>
        <v>51570.335023658103</v>
      </c>
      <c r="D19" s="43">
        <f>'[1]ВЫБОРКА 2021 СТАТ'!M19</f>
        <v>63841.320331804789</v>
      </c>
      <c r="E19" s="44">
        <f>'[1]ВЫБОРКА 2021 СТАТ'!S19</f>
        <v>1.0022185295416763</v>
      </c>
      <c r="F19" s="43">
        <f>'[1]ВЫБОРКА 2021 СТАТ'!P19</f>
        <v>65724.528301886807</v>
      </c>
      <c r="G19" s="43">
        <f>'[1]ВЫБОРКА 2021 СТАТ'!Z19</f>
        <v>49880.101449357324</v>
      </c>
      <c r="H19" s="44">
        <f>'[1]ВЫБОРКА 2021 СТАТ'!AC19</f>
        <v>0.96722469277104017</v>
      </c>
      <c r="I19" s="43">
        <f>'[1]ВЫБОРКА 2021 СТАТ'!AS19</f>
        <v>62557.957891115846</v>
      </c>
      <c r="J19" s="44">
        <f>'[1]ВЫБОРКА 2021 СТАТ'!AV19</f>
        <v>0.95182056847595431</v>
      </c>
      <c r="K19" s="45" t="s">
        <v>22</v>
      </c>
      <c r="L19" s="45"/>
      <c r="M19" s="45"/>
      <c r="N19" s="45"/>
    </row>
    <row r="20" spans="1:14" s="46" customFormat="1" ht="12.75" outlineLevel="1" x14ac:dyDescent="0.2">
      <c r="A20" s="47">
        <v>9</v>
      </c>
      <c r="B20" s="48" t="s">
        <v>31</v>
      </c>
      <c r="C20" s="43">
        <f>'[1]ВЫБОРКА 2021 СТАТ'!C20</f>
        <v>54350.866566271172</v>
      </c>
      <c r="D20" s="43">
        <f>'[1]ВЫБОРКА 2021 СТАТ'!M20</f>
        <v>67357.835628084984</v>
      </c>
      <c r="E20" s="44">
        <f>'[1]ВЫБОРКА 2021 СТАТ'!S20</f>
        <v>1.0574228513043169</v>
      </c>
      <c r="F20" s="43">
        <f>'[1]ВЫБОРКА 2021 СТАТ'!P20</f>
        <v>68921.921776774732</v>
      </c>
      <c r="G20" s="43">
        <f>'[1]ВЫБОРКА 2021 СТАТ'!Z20</f>
        <v>52419.119310512964</v>
      </c>
      <c r="H20" s="44">
        <f>'[1]ВЫБОРКА 2021 СТАТ'!AC20</f>
        <v>0.96445783889383274</v>
      </c>
      <c r="I20" s="43">
        <f>'[1]ВЫБОРКА 2021 СТАТ'!AS20</f>
        <v>63031.013785369214</v>
      </c>
      <c r="J20" s="44">
        <f>'[1]ВЫБОРКА 2021 СТАТ'!AV20</f>
        <v>0.91452780422337798</v>
      </c>
      <c r="K20" s="45"/>
      <c r="L20" s="45"/>
      <c r="M20" s="45"/>
      <c r="N20" s="45"/>
    </row>
    <row r="21" spans="1:14" s="46" customFormat="1" ht="12.75" outlineLevel="1" x14ac:dyDescent="0.2">
      <c r="A21" s="41">
        <v>10</v>
      </c>
      <c r="B21" s="42" t="s">
        <v>32</v>
      </c>
      <c r="C21" s="43">
        <f>'[1]ВЫБОРКА 2021 СТАТ'!C21</f>
        <v>55840.951048951036</v>
      </c>
      <c r="D21" s="43">
        <f>'[1]ВЫБОРКА 2021 СТАТ'!M21</f>
        <v>67832.688391038668</v>
      </c>
      <c r="E21" s="44">
        <f>'[1]ВЫБОРКА 2021 СТАТ'!S21</f>
        <v>1.0648773687761173</v>
      </c>
      <c r="F21" s="43">
        <f>'[1]ВЫБОРКА 2021 СТАТ'!P21</f>
        <v>69981.818181818177</v>
      </c>
      <c r="G21" s="43">
        <f>'[1]ВЫБОРКА 2021 СТАТ'!Z21</f>
        <v>56258.814796486447</v>
      </c>
      <c r="H21" s="44">
        <f>'[1]ВЫБОРКА 2021 СТАТ'!AC21</f>
        <v>1.0074831058512794</v>
      </c>
      <c r="I21" s="43">
        <f>'[1]ВЫБОРКА 2021 СТАТ'!AS21</f>
        <v>64492.165242165232</v>
      </c>
      <c r="J21" s="44">
        <f>'[1]ВЫБОРКА 2021 СТАТ'!AV21</f>
        <v>0.92155601151444222</v>
      </c>
      <c r="K21" s="45"/>
      <c r="L21" s="45"/>
      <c r="M21" s="45"/>
      <c r="N21" s="45"/>
    </row>
    <row r="22" spans="1:14" s="46" customFormat="1" ht="12.75" outlineLevel="1" x14ac:dyDescent="0.2">
      <c r="A22" s="41">
        <v>11</v>
      </c>
      <c r="B22" s="42" t="s">
        <v>33</v>
      </c>
      <c r="C22" s="43">
        <f>'[1]ВЫБОРКА 2021 СТАТ'!C22</f>
        <v>56625.016492870578</v>
      </c>
      <c r="D22" s="43">
        <f>'[1]ВЫБОРКА 2021 СТАТ'!M22</f>
        <v>65504.416732304417</v>
      </c>
      <c r="E22" s="44">
        <f>'[1]ВЫБОРКА 2021 СТАТ'!S22</f>
        <v>1.0283267932857836</v>
      </c>
      <c r="F22" s="43">
        <f>'[1]ВЫБОРКА 2021 СТАТ'!P22</f>
        <v>65504.606349476555</v>
      </c>
      <c r="G22" s="43">
        <f>'[1]ВЫБОРКА 2021 СТАТ'!Z22</f>
        <v>54915.593853820603</v>
      </c>
      <c r="H22" s="44">
        <f>'[1]ВЫБОРКА 2021 СТАТ'!AC22</f>
        <v>0.96981152951601879</v>
      </c>
      <c r="I22" s="43">
        <f>'[1]ВЫБОРКА 2021 СТАТ'!AS22</f>
        <v>64522.189349112428</v>
      </c>
      <c r="J22" s="44">
        <f>'[1]ВЫБОРКА 2021 СТАТ'!AV22</f>
        <v>0.98500232189591697</v>
      </c>
      <c r="K22" s="45"/>
      <c r="L22" s="45"/>
      <c r="M22" s="45"/>
      <c r="N22" s="45"/>
    </row>
    <row r="23" spans="1:14" s="46" customFormat="1" ht="12.75" outlineLevel="1" x14ac:dyDescent="0.2">
      <c r="A23" s="47">
        <v>12</v>
      </c>
      <c r="B23" s="48" t="s">
        <v>34</v>
      </c>
      <c r="C23" s="43">
        <f>'[1]ВЫБОРКА 2021 СТАТ'!C23</f>
        <v>51707.264518776938</v>
      </c>
      <c r="D23" s="43">
        <f>'[1]ВЫБОРКА 2021 СТАТ'!M23</f>
        <v>62610.920770877936</v>
      </c>
      <c r="E23" s="44">
        <f>'[1]ВЫБОРКА 2021 СТАТ'!S23</f>
        <v>0.98290299483324861</v>
      </c>
      <c r="F23" s="43">
        <f>'[1]ВЫБОРКА 2021 СТАТ'!P23</f>
        <v>65236.979166666672</v>
      </c>
      <c r="G23" s="43">
        <f>'[1]ВЫБОРКА 2021 СТАТ'!Z23</f>
        <v>54849.360983843755</v>
      </c>
      <c r="H23" s="44">
        <f>'[1]ВЫБОРКА 2021 СТАТ'!AC23</f>
        <v>1.0607670217001288</v>
      </c>
      <c r="I23" s="43">
        <f>'[1]ВЫБОРКА 2021 СТАТ'!AS23</f>
        <v>63352.91761249835</v>
      </c>
      <c r="J23" s="44">
        <f>'[1]ВЫБОРКА 2021 СТАТ'!AV23</f>
        <v>0.97111973027820708</v>
      </c>
      <c r="K23" s="45"/>
      <c r="L23" s="45"/>
      <c r="M23" s="45"/>
      <c r="N23" s="45"/>
    </row>
    <row r="24" spans="1:14" s="46" customFormat="1" ht="12.75" outlineLevel="1" x14ac:dyDescent="0.2">
      <c r="A24" s="37" t="s">
        <v>35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9"/>
    </row>
    <row r="25" spans="1:14" s="46" customFormat="1" ht="12.75" outlineLevel="1" x14ac:dyDescent="0.2">
      <c r="A25" s="47">
        <v>13</v>
      </c>
      <c r="B25" s="48" t="s">
        <v>36</v>
      </c>
      <c r="C25" s="49" t="s">
        <v>22</v>
      </c>
      <c r="D25" s="50"/>
      <c r="E25" s="50"/>
      <c r="F25" s="51"/>
      <c r="G25" s="49" t="s">
        <v>22</v>
      </c>
      <c r="H25" s="51"/>
      <c r="I25" s="49" t="s">
        <v>22</v>
      </c>
      <c r="J25" s="51"/>
      <c r="K25" s="45" t="s">
        <v>22</v>
      </c>
      <c r="L25" s="45"/>
      <c r="M25" s="45"/>
      <c r="N25" s="45"/>
    </row>
    <row r="26" spans="1:14" s="46" customFormat="1" ht="12.75" outlineLevel="1" x14ac:dyDescent="0.2">
      <c r="A26" s="47">
        <v>14</v>
      </c>
      <c r="B26" s="48" t="s">
        <v>37</v>
      </c>
      <c r="C26" s="49" t="s">
        <v>22</v>
      </c>
      <c r="D26" s="50"/>
      <c r="E26" s="50"/>
      <c r="F26" s="51"/>
      <c r="G26" s="49" t="s">
        <v>22</v>
      </c>
      <c r="H26" s="51"/>
      <c r="I26" s="49" t="s">
        <v>22</v>
      </c>
      <c r="J26" s="51"/>
      <c r="K26" s="45"/>
      <c r="L26" s="45"/>
      <c r="M26" s="45"/>
      <c r="N26" s="45"/>
    </row>
    <row r="27" spans="1:14" s="46" customFormat="1" ht="12.75" outlineLevel="1" x14ac:dyDescent="0.2">
      <c r="A27" s="47">
        <v>15</v>
      </c>
      <c r="B27" s="48" t="s">
        <v>38</v>
      </c>
      <c r="C27" s="49" t="s">
        <v>22</v>
      </c>
      <c r="D27" s="50"/>
      <c r="E27" s="50"/>
      <c r="F27" s="51"/>
      <c r="G27" s="49" t="s">
        <v>22</v>
      </c>
      <c r="H27" s="51"/>
      <c r="I27" s="49" t="s">
        <v>22</v>
      </c>
      <c r="J27" s="51"/>
      <c r="K27" s="45"/>
      <c r="L27" s="45"/>
      <c r="M27" s="45"/>
      <c r="N27" s="45"/>
    </row>
    <row r="28" spans="1:14" s="46" customFormat="1" ht="12.75" outlineLevel="1" x14ac:dyDescent="0.2">
      <c r="A28" s="41">
        <v>16</v>
      </c>
      <c r="B28" s="42" t="s">
        <v>39</v>
      </c>
      <c r="C28" s="49" t="s">
        <v>22</v>
      </c>
      <c r="D28" s="50"/>
      <c r="E28" s="50"/>
      <c r="F28" s="51"/>
      <c r="G28" s="49" t="s">
        <v>22</v>
      </c>
      <c r="H28" s="51"/>
      <c r="I28" s="49" t="s">
        <v>22</v>
      </c>
      <c r="J28" s="51"/>
      <c r="K28" s="45"/>
      <c r="L28" s="45"/>
      <c r="M28" s="45"/>
      <c r="N28" s="45"/>
    </row>
    <row r="29" spans="1:14" s="46" customFormat="1" ht="13.5" outlineLevel="1" thickBot="1" x14ac:dyDescent="0.25">
      <c r="A29" s="52">
        <v>17</v>
      </c>
      <c r="B29" s="53" t="s">
        <v>40</v>
      </c>
      <c r="C29" s="49" t="s">
        <v>22</v>
      </c>
      <c r="D29" s="50"/>
      <c r="E29" s="50"/>
      <c r="F29" s="51"/>
      <c r="G29" s="49" t="s">
        <v>22</v>
      </c>
      <c r="H29" s="51"/>
      <c r="I29" s="49" t="s">
        <v>22</v>
      </c>
      <c r="J29" s="51"/>
      <c r="K29" s="45"/>
      <c r="L29" s="45"/>
      <c r="M29" s="45"/>
      <c r="N29" s="45"/>
    </row>
    <row r="30" spans="1:14" s="58" customFormat="1" ht="13.5" thickBot="1" x14ac:dyDescent="0.25">
      <c r="A30" s="54" t="s">
        <v>41</v>
      </c>
      <c r="B30" s="54"/>
      <c r="C30" s="55">
        <f>'[1]ВЫБОРКА 2021 СТАТ'!C30</f>
        <v>56455.271124504143</v>
      </c>
      <c r="D30" s="55">
        <f>'[1]ВЫБОРКА 2021 СТАТ'!M30</f>
        <v>64083.777573875952</v>
      </c>
      <c r="E30" s="56">
        <f>'[1]ВЫБОРКА 2021 СТАТ'!S30</f>
        <v>1.0060247656809411</v>
      </c>
      <c r="F30" s="55">
        <f>'[1]ВЫБОРКА 2021 СТАТ'!P30</f>
        <v>66003.430710462912</v>
      </c>
      <c r="G30" s="55">
        <f>'[1]ВЫБОРКА 2021 СТАТ'!Z30</f>
        <v>52952.77393309083</v>
      </c>
      <c r="H30" s="56">
        <f>'[1]ВЫБОРКА 2021 СТАТ'!AC30</f>
        <v>0.93795978441607253</v>
      </c>
      <c r="I30" s="55">
        <f>'[1]ВЫБОРКА 2021 СТАТ'!AS30</f>
        <v>59461.10450932783</v>
      </c>
      <c r="J30" s="56">
        <f>'[1]ВЫБОРКА 2021 СТАТ'!AV30</f>
        <v>0.90087899779279224</v>
      </c>
      <c r="K30" s="57"/>
      <c r="L30" s="57"/>
      <c r="M30" s="57"/>
      <c r="N30" s="57"/>
    </row>
    <row r="31" spans="1:14" s="63" customFormat="1" ht="13.5" outlineLevel="1" thickBot="1" x14ac:dyDescent="0.25">
      <c r="A31" s="59" t="s">
        <v>42</v>
      </c>
      <c r="B31" s="59"/>
      <c r="C31" s="60">
        <f>'[1]ВЫБОРКА 2021 СТАТ'!C31</f>
        <v>55026.638641682701</v>
      </c>
      <c r="D31" s="60">
        <f>'[1]ВЫБОРКА 2021 СТАТ'!M31</f>
        <v>62545.319531953195</v>
      </c>
      <c r="E31" s="61">
        <f>'[1]ВЫБОРКА 2021 СТАТ'!S31</f>
        <v>0.98187314806833903</v>
      </c>
      <c r="F31" s="60">
        <f>'[1]ВЫБОРКА 2021 СТАТ'!P31</f>
        <v>72011.225665245933</v>
      </c>
      <c r="G31" s="62"/>
      <c r="H31" s="62"/>
      <c r="I31" s="60">
        <f>'[1]ВЫБОРКА 2021 СТАТ'!AS31</f>
        <v>67742.884942836288</v>
      </c>
      <c r="J31" s="61">
        <f>'[1]ВЫБОРКА 2021 СТАТ'!AV31</f>
        <v>0.94072673138141527</v>
      </c>
      <c r="K31" s="60">
        <f>'[1]ВЫБОРКА 2021 СТАТ'!AW31</f>
        <v>60979.556777186037</v>
      </c>
      <c r="L31" s="61">
        <f>'[1]ВЫБОРКА 2021 СТАТ'!AZ31</f>
        <v>0.95729288504216703</v>
      </c>
      <c r="M31" s="60">
        <f>'[1]ВЫБОРКА 2021 СТАТ'!BA31</f>
        <v>64555.27363044097</v>
      </c>
      <c r="N31" s="61">
        <f>'[1]ВЫБОРКА 2021 СТАТ'!BH31</f>
        <v>1.0134265876050388</v>
      </c>
    </row>
    <row r="32" spans="1:14" s="58" customFormat="1" ht="13.5" thickBot="1" x14ac:dyDescent="0.25">
      <c r="A32" s="64" t="s">
        <v>43</v>
      </c>
      <c r="B32" s="64"/>
      <c r="C32" s="60">
        <f>'[1]ВЫБОРКА 2021 СТАТ'!C32</f>
        <v>56353.707205827013</v>
      </c>
      <c r="D32" s="60">
        <f>'[1]ВЫБОРКА 2021 СТАТ'!M32</f>
        <v>63994.011183158997</v>
      </c>
      <c r="E32" s="61">
        <f>'[1]ВЫБОРКА 2021 СТАТ'!S32</f>
        <v>1.0046155601751805</v>
      </c>
      <c r="F32" s="60">
        <f>'[1]ВЫБОРКА 2021 СТАТ'!P32</f>
        <v>66220.670859127495</v>
      </c>
      <c r="G32" s="60">
        <f>'[1]ВЫБОРКА 2021 СТАТ'!Z32</f>
        <v>52952.77393309083</v>
      </c>
      <c r="H32" s="61">
        <f>'[1]ВЫБОРКА 2021 СТАТ'!AC32</f>
        <v>0.93965022992516589</v>
      </c>
      <c r="I32" s="60">
        <f>'[1]ВЫБОРКА 2021 СТАТ'!AS32</f>
        <v>60104.273948316208</v>
      </c>
      <c r="J32" s="61">
        <f>'[1]ВЫБОРКА 2021 СТАТ'!AV32</f>
        <v>0.9076361379089195</v>
      </c>
      <c r="K32" s="60">
        <f>'[1]ВЫБОРКА 2021 СТАТ'!AW32</f>
        <v>60979.556777186037</v>
      </c>
      <c r="L32" s="61">
        <f>'[1]ВЫБОРКА 2021 СТАТ'!AZ32</f>
        <v>0.95729288504216703</v>
      </c>
      <c r="M32" s="60">
        <f>'[1]ВЫБОРКА 2021 СТАТ'!BA32</f>
        <v>64555.27363044097</v>
      </c>
      <c r="N32" s="61">
        <f>'[1]ВЫБОРКА 2021 СТАТ'!BH32</f>
        <v>1.0134265876050388</v>
      </c>
    </row>
    <row r="33" spans="1:14" s="58" customFormat="1" ht="12.75" x14ac:dyDescent="0.2">
      <c r="A33" s="65"/>
      <c r="B33" s="65"/>
      <c r="C33" s="66"/>
      <c r="D33" s="66"/>
      <c r="E33" s="66"/>
      <c r="F33" s="67"/>
      <c r="G33" s="68"/>
      <c r="H33" s="69"/>
      <c r="I33" s="66"/>
      <c r="J33" s="69"/>
      <c r="K33" s="68"/>
      <c r="L33" s="69"/>
      <c r="M33" s="68"/>
      <c r="N33" s="69"/>
    </row>
    <row r="34" spans="1:14" s="58" customFormat="1" ht="12.75" x14ac:dyDescent="0.2">
      <c r="A34" s="65"/>
      <c r="B34" s="70" t="s">
        <v>44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</row>
  </sheetData>
  <mergeCells count="49">
    <mergeCell ref="A30:B30"/>
    <mergeCell ref="A31:B31"/>
    <mergeCell ref="G31:H31"/>
    <mergeCell ref="A32:B32"/>
    <mergeCell ref="B34:N34"/>
    <mergeCell ref="G27:H27"/>
    <mergeCell ref="I27:J27"/>
    <mergeCell ref="C28:F28"/>
    <mergeCell ref="G28:H28"/>
    <mergeCell ref="I28:J28"/>
    <mergeCell ref="C29:F29"/>
    <mergeCell ref="G29:H29"/>
    <mergeCell ref="I29:J29"/>
    <mergeCell ref="K11:N17"/>
    <mergeCell ref="K19:N23"/>
    <mergeCell ref="C25:F25"/>
    <mergeCell ref="G25:H25"/>
    <mergeCell ref="I25:J25"/>
    <mergeCell ref="K25:N30"/>
    <mergeCell ref="C26:F26"/>
    <mergeCell ref="G26:H26"/>
    <mergeCell ref="I26:J26"/>
    <mergeCell ref="C27:F27"/>
    <mergeCell ref="M6:M8"/>
    <mergeCell ref="E7:E8"/>
    <mergeCell ref="H7:H8"/>
    <mergeCell ref="J7:J8"/>
    <mergeCell ref="L7:L8"/>
    <mergeCell ref="N7:N8"/>
    <mergeCell ref="D5:F5"/>
    <mergeCell ref="G5:H5"/>
    <mergeCell ref="I5:J5"/>
    <mergeCell ref="K5:L5"/>
    <mergeCell ref="M5:N5"/>
    <mergeCell ref="D6:D8"/>
    <mergeCell ref="F6:F8"/>
    <mergeCell ref="G6:G8"/>
    <mergeCell ref="I6:I8"/>
    <mergeCell ref="K6:K8"/>
    <mergeCell ref="A1:N1"/>
    <mergeCell ref="A2:N2"/>
    <mergeCell ref="A4:A8"/>
    <mergeCell ref="B4:B8"/>
    <mergeCell ref="C4:F4"/>
    <mergeCell ref="G4:H4"/>
    <mergeCell ref="I4:J4"/>
    <mergeCell ref="K4:L4"/>
    <mergeCell ref="M4:N4"/>
    <mergeCell ref="C5:C8"/>
  </mergeCells>
  <pageMargins left="0.7" right="0.7" top="0.75" bottom="0.75" header="0.3" footer="0.3"/>
  <pageSetup paperSize="9" scale="71" orientation="portrait" r:id="rId1"/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Чаплыгин И.А.</dc:creator>
  <cp:lastModifiedBy>Чаплыгин И.А.</cp:lastModifiedBy>
  <dcterms:created xsi:type="dcterms:W3CDTF">2021-12-15T07:17:29Z</dcterms:created>
  <dcterms:modified xsi:type="dcterms:W3CDTF">2021-12-15T07:18:15Z</dcterms:modified>
</cp:coreProperties>
</file>